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2\Desktop\財政係阿久津バックアップ\【あくつ】財政関係\財政状況資料集\Ｈ27財政状況資料集\"/>
    </mc:Choice>
  </mc:AlternateContent>
  <bookViews>
    <workbookView xWindow="0" yWindow="0" windowWidth="23040" windowHeight="90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<sst xmlns="http://schemas.openxmlformats.org/spreadsheetml/2006/main" count="1089" uniqueCount="550">
  <si>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</si>
  <si>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</si>
  <si>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</si>
  <si>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</si>
  <si>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</si>
  <si>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</si>
  <si>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</si>
  <si>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</si>
  <si>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</si>
  <si>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</si>
  <si>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</si>
  <si>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</si>
  <si>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</si>
  <si>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</si>
  <si>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</si>
  <si>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</si>
  <si>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</si>
  <si>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</si>
  <si>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</si>
  <si>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</si>
  <si>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</si>
  <si>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</si>
  <si>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</si>
  <si>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</si>
  <si>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</si>
  <si>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</si>
  <si>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</si>
  <si>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</si>
  <si>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</si>
  <si>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</si>
  <si>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</si>
  <si>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</si>
  <si>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</si>
  <si>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</si>
  <si>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</si>
  <si>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</si>
  <si>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</si>
  <si>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</si>
  <si>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</si>
  <si>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</si>
  <si>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</si>
  <si>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</si>
  <si>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</si>
  <si>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</si>
  <si>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</si>
  <si>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</si>
  <si>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</si>
  <si>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</si>
  <si>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</si>
  <si>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</si>
  <si>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</si>
  <si>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</si>
  <si>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</si>
  <si>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</si>
  <si>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</si>
  <si>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</si>
  <si>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</si>
  <si>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</si>
  <si>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</si>
  <si>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</si>
  <si>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</si>
  <si>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</si>
  <si>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</si>
  <si>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</si>
  <si>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</si>
  <si>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</si>
  <si>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</si>
  <si>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</si>
  <si>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</si>
  <si>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</si>
  <si>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</si>
  <si>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</si>
  <si>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</si>
  <si>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</si>
  <si>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</si>
  <si>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</si>
  <si>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</si>
  <si>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</si>
  <si>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</si>
  <si>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</si>
  <si>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</si>
  <si>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神恵内村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</si>
  <si>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</si>
  <si>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</si>
  <si>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</si>
  <si>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</si>
  <si>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</si>
  <si>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</si>
  <si>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</si>
  <si>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</si>
  <si>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</si>
  <si>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</si>
  <si>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</si>
  <si>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</si>
  <si>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</si>
  <si>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</si>
  <si>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</si>
  <si>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</si>
  <si>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</si>
  <si>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</si>
  <si>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</si>
  <si>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</si>
  <si>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</si>
  <si>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</si>
  <si>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</si>
  <si>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</si>
  <si>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</si>
  <si>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</si>
  <si>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</si>
  <si>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</si>
  <si>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</si>
  <si>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</si>
  <si>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</si>
  <si>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</si>
  <si>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</si>
  <si>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</si>
  <si>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</si>
  <si>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</si>
  <si>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</si>
  <si>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</si>
  <si>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</si>
  <si>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</si>
  <si>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</si>
  <si>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</si>
  <si>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</si>
  <si>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</si>
  <si>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</si>
  <si>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</si>
  <si>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</si>
  <si>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</si>
  <si>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</si>
  <si>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</si>
  <si>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</si>
  <si>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</si>
  <si>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</si>
  <si>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</si>
  <si>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</si>
  <si>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</si>
  <si>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</si>
  <si>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</si>
  <si>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</si>
  <si>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</si>
  <si>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</si>
  <si>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</si>
  <si>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</si>
  <si>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</si>
  <si>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</si>
  <si>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</si>
  <si>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</si>
  <si>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</si>
  <si>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</si>
  <si>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</si>
  <si>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</si>
  <si>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</si>
  <si>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</si>
  <si>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</si>
  <si>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</si>
  <si>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</si>
  <si>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</si>
  <si>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</si>
  <si>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</si>
  <si>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</si>
  <si>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</si>
  <si>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</si>
  <si>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</si>
  <si>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</si>
  <si>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</si>
  <si>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</si>
  <si>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</si>
  <si>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</si>
  <si>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</si>
  <si>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</si>
  <si>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</si>
  <si>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</si>
  <si>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</si>
  <si>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</si>
  <si>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</si>
  <si>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</si>
  <si>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</si>
  <si>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</si>
  <si>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</si>
  <si>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</si>
  <si>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</si>
  <si>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</si>
  <si>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</si>
  <si>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</si>
  <si>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</si>
  <si>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</si>
  <si>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</si>
  <si>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</si>
  <si>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</si>
  <si>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</si>
  <si>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北海道神恵内村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</si>
  <si>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</si>
  <si>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</si>
  <si>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</si>
  <si>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</si>
  <si>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</si>
  <si>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</si>
  <si>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</si>
  <si>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</si>
  <si>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</si>
  <si>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</si>
  <si>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</si>
  <si>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</si>
  <si>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</si>
  <si>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</si>
  <si>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</si>
  <si>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</si>
  <si>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</si>
  <si>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</si>
  <si>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</si>
  <si>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</si>
  <si>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</si>
  <si>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</si>
  <si>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</si>
  <si>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</si>
  <si>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</si>
  <si>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</si>
  <si>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</si>
  <si>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</si>
  <si>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</si>
  <si>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</si>
  <si>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</si>
  <si>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</si>
  <si>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</si>
  <si>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</si>
  <si>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</si>
  <si>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</si>
  <si>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</si>
  <si>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</si>
  <si>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</si>
  <si>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</si>
  <si>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</si>
  <si>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</si>
  <si>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</si>
  <si>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</si>
  <si>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</si>
  <si>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</si>
  <si>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</si>
  <si>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</si>
  <si>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</si>
  <si>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</si>
  <si>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</si>
  <si>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</si>
  <si>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</si>
  <si>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</si>
  <si>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</si>
  <si>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</si>
  <si>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</si>
  <si>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</si>
  <si>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</si>
  <si>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</si>
  <si>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</si>
  <si>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</si>
  <si>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</si>
  <si>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</si>
  <si>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</si>
  <si>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</si>
  <si>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</si>
  <si>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</si>
  <si>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</si>
  <si>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</si>
  <si>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</si>
  <si>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</si>
  <si>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</si>
  <si>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</si>
  <si>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</si>
  <si>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</si>
  <si>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</si>
  <si>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</si>
  <si>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</si>
  <si>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</si>
  <si>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</si>
  <si>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</si>
  <si>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</si>
  <si>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</si>
  <si>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</si>
  <si>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</si>
  <si>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</si>
  <si>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</si>
  <si>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</si>
  <si>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</si>
  <si>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</si>
  <si>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</si>
  <si>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</si>
  <si>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</si>
  <si>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</si>
  <si>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</si>
  <si>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</si>
  <si>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</si>
  <si>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</si>
  <si>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</si>
  <si>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</si>
  <si>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</si>
  <si>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</si>
  <si>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</si>
  <si>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</si>
  <si>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</si>
  <si>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</si>
  <si>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</si>
  <si>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</si>
  <si>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</si>
  <si>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</si>
  <si>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</si>
  <si>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</si>
  <si>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</si>
  <si>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</si>
  <si>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</si>
  <si>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</si>
  <si>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</si>
  <si>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</si>
  <si>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</si>
  <si>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</si>
  <si>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</si>
  <si>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</si>
  <si>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</si>
  <si>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</si>
  <si>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</si>
  <si>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</si>
  <si>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</si>
  <si>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</si>
  <si>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</si>
  <si>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</si>
  <si>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</si>
  <si>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</si>
  <si>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</si>
  <si>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</si>
  <si>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</si>
  <si>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</si>
  <si>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</si>
  <si>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</si>
  <si>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</si>
  <si>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</si>
  <si>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</si>
  <si>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</si>
  <si>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</si>
  <si>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</si>
  <si>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</si>
  <si>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</si>
  <si>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北海道神恵内村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</si>
  <si>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</si>
  <si>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</si>
  <si>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</si>
  <si>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</si>
  <si>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</si>
  <si>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</si>
  <si>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</si>
  <si>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</si>
  <si>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</si>
  <si>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</si>
  <si>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</si>
  <si>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</si>
  <si>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</si>
  <si>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</si>
  <si>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</si>
  <si>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</si>
  <si>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</si>
  <si>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</si>
  <si>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</si>
  <si>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</si>
  <si>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</si>
  <si>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</si>
  <si>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</si>
  <si>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</si>
  <si>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</si>
  <si>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</si>
  <si>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</si>
  <si>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</si>
  <si>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</si>
  <si>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</si>
  <si>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</si>
  <si>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</si>
  <si>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</si>
  <si>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</si>
  <si>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</si>
  <si>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</si>
  <si>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</si>
  <si>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</si>
  <si>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</si>
  <si>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</si>
  <si>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</si>
  <si>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</si>
  <si>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</si>
  <si>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</si>
  <si>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</si>
  <si>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</si>
  <si>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</si>
  <si>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</si>
  <si>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</si>
  <si>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</si>
  <si>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</si>
  <si>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</si>
  <si>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</si>
  <si>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</si>
  <si>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</si>
  <si>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</si>
  <si>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</si>
  <si>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</si>
  <si>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</si>
  <si>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</si>
  <si>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</si>
  <si>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</si>
  <si>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</si>
  <si>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</si>
  <si>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</si>
  <si>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</si>
  <si>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</si>
  <si>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</si>
  <si>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</si>
  <si>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</si>
  <si>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</si>
  <si>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</si>
  <si>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</si>
  <si>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</si>
  <si>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</si>
  <si>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</si>
  <si>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</si>
  <si>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</si>
  <si>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</si>
  <si>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</si>
  <si>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</si>
  <si>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</si>
  <si>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</si>
  <si>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</si>
  <si>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</si>
  <si>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</si>
  <si>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</si>
  <si>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</si>
  <si>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</si>
  <si>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</si>
  <si>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</si>
  <si>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</si>
  <si>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</si>
  <si>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</si>
  <si>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</si>
  <si>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</si>
  <si>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</si>
  <si>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</si>
  <si>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</si>
  <si>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</si>
  <si>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</si>
  <si>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</si>
  <si>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</si>
  <si>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</si>
  <si>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</si>
  <si>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</si>
  <si>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</si>
  <si>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</si>
  <si>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</si>
  <si>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</si>
  <si>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</si>
  <si>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</si>
  <si>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</si>
  <si>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</si>
  <si>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</si>
  <si>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</si>
  <si>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</si>
  <si>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</si>
  <si>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</si>
  <si>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</si>
  <si>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</si>
  <si>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</si>
  <si>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</si>
  <si>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</si>
  <si>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</si>
  <si>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</si>
  <si>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</si>
  <si>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</si>
  <si>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</si>
  <si>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</si>
  <si>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</si>
  <si>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</si>
  <si>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</si>
  <si>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</si>
  <si>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</si>
  <si>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</si>
  <si>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</si>
  <si>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</si>
  <si>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</si>
  <si>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</si>
  <si>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</si>
  <si>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</si>
  <si>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</si>
  <si>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</si>
  <si>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</si>
  <si>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</si>
  <si>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</si>
  <si>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</si>
  <si>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</si>
  <si>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</si>
  <si>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</si>
  <si>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</si>
  <si>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</si>
  <si>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</si>
  <si>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</si>
  <si>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</si>
  <si>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</si>
  <si>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</si>
  <si>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</si>
  <si>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</si>
  <si>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</si>
  <si>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</si>
  <si>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</si>
  <si>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</si>
  <si>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</si>
  <si>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</si>
  <si>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</si>
  <si>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</si>
  <si>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</si>
  <si>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</si>
  <si>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</si>
  <si>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</si>
  <si>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</si>
  <si>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</si>
  <si>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</si>
  <si>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</si>
  <si>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</si>
  <si>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</si>
  <si>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13.18</t>
  </si>
  <si>
    <t>▲ 1.87</t>
  </si>
  <si>
    <t>▲ 37.52</t>
  </si>
  <si>
    <t>▲ 4.12</t>
  </si>
  <si>
    <t>▲ 9.19</t>
  </si>
  <si>
    <t>一般会計</t>
  </si>
  <si>
    <t>国民健康保険特別会計</t>
  </si>
  <si>
    <t>介護保険特別会計</t>
  </si>
  <si>
    <t>後期高齢者医療特別会計</t>
  </si>
  <si>
    <t>簡易水道特別会計</t>
  </si>
  <si>
    <t>その他会計（赤字）</t>
  </si>
  <si>
    <t>その他会計（黒字）</t>
  </si>
  <si>
    <t>-</t>
    <phoneticPr fontId="2"/>
  </si>
  <si>
    <t>後志広域連合</t>
    <rPh sb="0" eb="2">
      <t>シリベシ</t>
    </rPh>
    <rPh sb="2" eb="4">
      <t>コウイキ</t>
    </rPh>
    <rPh sb="4" eb="6">
      <t>レンゴウ</t>
    </rPh>
    <phoneticPr fontId="2"/>
  </si>
  <si>
    <t>岩内地方衛生組合</t>
    <rPh sb="0" eb="2">
      <t>イワナイ</t>
    </rPh>
    <rPh sb="2" eb="4">
      <t>チホウ</t>
    </rPh>
    <rPh sb="4" eb="6">
      <t>エイセイ</t>
    </rPh>
    <rPh sb="6" eb="8">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</si>
  <si>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</si>
  <si>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</si>
  <si>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</si>
  <si>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</si>
  <si>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</si>
  <si>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</si>
  <si>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</si>
  <si>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</si>
  <si>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</si>
  <si>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</si>
  <si>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</si>
  <si>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</si>
  <si>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</si>
  <si>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</si>
  <si>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</si>
  <si>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将来負担比率は、充当可能財源等が将来負担額を上回っているため発生していない。今後も起債発行の抑制を基調として、実質公債費比率と共に良好な水準を維持するよう努める。</t>
    <rPh sb="1" eb="3">
      <t>ショウライ</t>
    </rPh>
    <rPh sb="3" eb="5">
      <t>フタン</t>
    </rPh>
    <rPh sb="5" eb="7">
      <t>ヒリツ</t>
    </rPh>
    <rPh sb="9" eb="11">
      <t>ジュウトウ</t>
    </rPh>
    <rPh sb="11" eb="13">
      <t>カノウ</t>
    </rPh>
    <rPh sb="13" eb="15">
      <t>ザイゲン</t>
    </rPh>
    <rPh sb="15" eb="16">
      <t>トウ</t>
    </rPh>
    <rPh sb="17" eb="19">
      <t>ショウライ</t>
    </rPh>
    <rPh sb="19" eb="21">
      <t>フタン</t>
    </rPh>
    <rPh sb="21" eb="22">
      <t>ガク</t>
    </rPh>
    <rPh sb="23" eb="25">
      <t>ウワマワ</t>
    </rPh>
    <rPh sb="31" eb="33">
      <t>ハッセイ</t>
    </rPh>
    <rPh sb="39" eb="41">
      <t>コンゴ</t>
    </rPh>
    <rPh sb="42" eb="44">
      <t>キサイ</t>
    </rPh>
    <rPh sb="44" eb="46">
      <t>ハッコウ</t>
    </rPh>
    <rPh sb="47" eb="49">
      <t>ヨクセイ</t>
    </rPh>
    <rPh sb="50" eb="52">
      <t>キチョウ</t>
    </rPh>
    <rPh sb="56" eb="58">
      <t>ジッシツ</t>
    </rPh>
    <rPh sb="58" eb="60">
      <t>コウサイ</t>
    </rPh>
    <rPh sb="60" eb="61">
      <t>ヒ</t>
    </rPh>
    <rPh sb="61" eb="63">
      <t>ヒリツ</t>
    </rPh>
    <rPh sb="64" eb="65">
      <t>トモ</t>
    </rPh>
    <rPh sb="66" eb="68">
      <t>リョウコウ</t>
    </rPh>
    <rPh sb="69" eb="71">
      <t>スイジュン</t>
    </rPh>
    <rPh sb="72" eb="74">
      <t>イジ</t>
    </rPh>
    <rPh sb="78" eb="7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</si>
</sst>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c:ext xmlns:c16="http://schemas.microsoft.com/office/drawing/2014/chart" uri="{C3380CC4-5D6E-409C-BE32-E72D297353CC}">
              <c16:uniqueId val="{00000000-5247-4C41-AFF8-7FA4833065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272272</c:v>
                </c:pt>
                <c:pt idx="1">
                  <c:v>203984</c:v>
                </c:pt>
                <c:pt idx="2">
                  <c:v>338211</c:v>
                </c:pt>
                <c:pt idx="3">
                  <c:v>355937</c:v>
                </c:pt>
                <c:pt idx="4">
                  <c:v>358140</c:v>
                </c:pt>
              </c:numCache>
            </c:numRef>
          </c:val>
          <c:smooth val="0"/>
          <c:extLst>
            <c:ext xmlns:c16="http://schemas.microsoft.com/office/drawing/2014/chart" uri="{C3380CC4-5D6E-409C-BE32-E72D297353CC}">
              <c16:uniqueId val="{00000001-5247-4C41-AFF8-7FA483306584}"/>
            </c:ext>
          </c:extLst>
        </c:ser>
        <c:dLbls>
          <c:showLegendKey val="0"/>
          <c:showVal val="0"/>
          <c:showCatName val="0"/>
          <c:showSerName val="0"/>
          <c:showPercent val="0"/>
          <c:showBubbleSize val="0"/>
        </c:dLbls>
        <c:marker val="1"/>
        <c:smooth val="0"/>
        <c:axId val="349156480"/>
        <c:axId val="349158784"/>
      </c:lineChart>
      <c:catAx>
        <c:axId val="349156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158784"/>
        <c:crosses val="autoZero"/>
        <c:auto val="1"/>
        <c:lblAlgn val="ctr"/>
        <c:lblOffset val="100"/>
        <c:tickLblSkip val="1"/>
        <c:tickMarkSkip val="1"/>
        <c:noMultiLvlLbl val="0"/>
      </c:catAx>
      <c:valAx>
        <c:axId val="34915878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156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6.49</c:v>
                </c:pt>
                <c:pt idx="1">
                  <c:v>7.87</c:v>
                </c:pt>
                <c:pt idx="2">
                  <c:v>6.48</c:v>
                </c:pt>
                <c:pt idx="3">
                  <c:v>9.61</c:v>
                </c:pt>
                <c:pt idx="4">
                  <c:v>7.03</c:v>
                </c:pt>
              </c:numCache>
            </c:numRef>
          </c:val>
          <c:extLst>
            <c:ext xmlns:c16="http://schemas.microsoft.com/office/drawing/2014/chart" uri="{C3380CC4-5D6E-409C-BE32-E72D297353CC}">
              <c16:uniqueId val="{00000000-90EC-4BCD-ACF9-DE217A3B7E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80.53</c:v>
                </c:pt>
                <c:pt idx="1">
                  <c:v>63.23</c:v>
                </c:pt>
                <c:pt idx="2">
                  <c:v>32.61</c:v>
                </c:pt>
                <c:pt idx="3">
                  <c:v>34.04</c:v>
                </c:pt>
                <c:pt idx="4">
                  <c:v>28.41</c:v>
                </c:pt>
              </c:numCache>
            </c:numRef>
          </c:val>
          <c:extLst>
            <c:ext xmlns:c16="http://schemas.microsoft.com/office/drawing/2014/chart" uri="{C3380CC4-5D6E-409C-BE32-E72D297353CC}">
              <c16:uniqueId val="{00000001-90EC-4BCD-ACF9-DE217A3B7EB3}"/>
            </c:ext>
          </c:extLst>
        </c:ser>
        <c:dLbls>
          <c:showLegendKey val="0"/>
          <c:showVal val="0"/>
          <c:showCatName val="0"/>
          <c:showSerName val="0"/>
          <c:showPercent val="0"/>
          <c:showBubbleSize val="0"/>
        </c:dLbls>
        <c:gapWidth val="250"/>
        <c:overlap val="100"/>
        <c:axId val="97717632"/>
        <c:axId val="9772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-13.18</c:v>
                </c:pt>
                <c:pt idx="1">
                  <c:v>-1.87</c:v>
                </c:pt>
                <c:pt idx="2">
                  <c:v>-37.520000000000003</c:v>
                </c:pt>
                <c:pt idx="3">
                  <c:v>-4.12</c:v>
                </c:pt>
                <c:pt idx="4">
                  <c:v>-9.19</c:v>
                </c:pt>
              </c:numCache>
            </c:numRef>
          </c:val>
          <c:smooth val="0"/>
          <c:extLst>
            <c:ext xmlns:c16="http://schemas.microsoft.com/office/drawing/2014/chart" uri="{C3380CC4-5D6E-409C-BE32-E72D297353CC}">
              <c16:uniqueId val="{00000002-90EC-4BCD-ACF9-DE217A3B7EB3}"/>
            </c:ext>
          </c:extLst>
        </c:ser>
        <c:dLbls>
          <c:showLegendKey val="0"/>
          <c:showVal val="0"/>
          <c:showCatName val="0"/>
          <c:showSerName val="0"/>
          <c:showPercent val="0"/>
          <c:showBubbleSize val="0"/>
        </c:dLbls>
        <c:marker val="1"/>
        <c:smooth val="0"/>
        <c:axId val="97717632"/>
        <c:axId val="97728384"/>
      </c:lineChart>
      <c:catAx>
        <c:axId val="977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28384"/>
        <c:crosses val="autoZero"/>
        <c:auto val="1"/>
        <c:lblAlgn val="ctr"/>
        <c:lblOffset val="100"/>
        <c:tickLblSkip val="1"/>
        <c:tickMarkSkip val="1"/>
        <c:noMultiLvlLbl val="0"/>
      </c:catAx>
      <c:valAx>
        <c:axId val="9772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66-41F6-AB75-E84DCB42C8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66-41F6-AB75-E84DCB42C8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66-41F6-AB75-E84DCB42C81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066-41F6-AB75-E84DCB42C81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066-41F6-AB75-E84DCB42C815}"/>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066-41F6-AB75-E84DCB42C81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6-0066-41F6-AB75-E84DCB42C81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0.42</c:v>
                </c:pt>
                <c:pt idx="2">
                  <c:v>#N/A</c:v>
                </c:pt>
                <c:pt idx="3">
                  <c:v>0.31</c:v>
                </c:pt>
                <c:pt idx="4">
                  <c:v>#N/A</c:v>
                </c:pt>
                <c:pt idx="5">
                  <c:v>0.27</c:v>
                </c:pt>
                <c:pt idx="6">
                  <c:v>#N/A</c:v>
                </c:pt>
                <c:pt idx="7">
                  <c:v>0.25</c:v>
                </c:pt>
                <c:pt idx="8">
                  <c:v>#N/A</c:v>
                </c:pt>
                <c:pt idx="9">
                  <c:v>0.24</c:v>
                </c:pt>
              </c:numCache>
            </c:numRef>
          </c:val>
          <c:extLst>
            <c:ext xmlns:c16="http://schemas.microsoft.com/office/drawing/2014/chart" uri="{C3380CC4-5D6E-409C-BE32-E72D297353CC}">
              <c16:uniqueId val="{00000007-0066-41F6-AB75-E84DCB42C81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1.1499999999999999</c:v>
                </c:pt>
                <c:pt idx="8">
                  <c:v>#N/A</c:v>
                </c:pt>
                <c:pt idx="9">
                  <c:v>0.82</c:v>
                </c:pt>
              </c:numCache>
            </c:numRef>
          </c:val>
          <c:extLst>
            <c:ext xmlns:c16="http://schemas.microsoft.com/office/drawing/2014/chart" uri="{C3380CC4-5D6E-409C-BE32-E72D297353CC}">
              <c16:uniqueId val="{00000008-0066-41F6-AB75-E84DCB42C8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6.49</c:v>
                </c:pt>
                <c:pt idx="2">
                  <c:v>#N/A</c:v>
                </c:pt>
                <c:pt idx="3">
                  <c:v>7.86</c:v>
                </c:pt>
                <c:pt idx="4">
                  <c:v>#N/A</c:v>
                </c:pt>
                <c:pt idx="5">
                  <c:v>6.47</c:v>
                </c:pt>
                <c:pt idx="6">
                  <c:v>#N/A</c:v>
                </c:pt>
                <c:pt idx="7">
                  <c:v>9.61</c:v>
                </c:pt>
                <c:pt idx="8">
                  <c:v>#N/A</c:v>
                </c:pt>
                <c:pt idx="9">
                  <c:v>7.03</c:v>
                </c:pt>
              </c:numCache>
            </c:numRef>
          </c:val>
          <c:extLst>
            <c:ext xmlns:c16="http://schemas.microsoft.com/office/drawing/2014/chart" uri="{C3380CC4-5D6E-409C-BE32-E72D297353CC}">
              <c16:uniqueId val="{00000009-0066-41F6-AB75-E84DCB42C815}"/>
            </c:ext>
          </c:extLst>
        </c:ser>
        <c:dLbls>
          <c:showLegendKey val="0"/>
          <c:showVal val="0"/>
          <c:showCatName val="0"/>
          <c:showSerName val="0"/>
          <c:showPercent val="0"/>
          <c:showBubbleSize val="0"/>
        </c:dLbls>
        <c:gapWidth val="150"/>
        <c:overlap val="100"/>
        <c:axId val="152561152"/>
        <c:axId val="152562688"/>
      </c:barChart>
      <c:catAx>
        <c:axId val="1525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562688"/>
        <c:crosses val="autoZero"/>
        <c:auto val="1"/>
        <c:lblAlgn val="ctr"/>
        <c:lblOffset val="100"/>
        <c:tickLblSkip val="1"/>
        <c:tickMarkSkip val="1"/>
        <c:noMultiLvlLbl val="0"/>
      </c:catAx>
      <c:valAx>
        <c:axId val="15256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56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129</c:v>
                </c:pt>
                <c:pt idx="5">
                  <c:v>127</c:v>
                </c:pt>
                <c:pt idx="8">
                  <c:v>124</c:v>
                </c:pt>
                <c:pt idx="11">
                  <c:v>129</c:v>
                </c:pt>
                <c:pt idx="14">
                  <c:v>127</c:v>
                </c:pt>
              </c:numCache>
            </c:numRef>
          </c:val>
          <c:extLst>
            <c:ext xmlns:c16="http://schemas.microsoft.com/office/drawing/2014/chart" uri="{C3380CC4-5D6E-409C-BE32-E72D297353CC}">
              <c16:uniqueId val="{00000000-0910-434C-AC6D-3BF7838C72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10-434C-AC6D-3BF7838C72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11</c:v>
                </c:pt>
                <c:pt idx="6">
                  <c:v>10</c:v>
                </c:pt>
                <c:pt idx="9">
                  <c:v>10</c:v>
                </c:pt>
                <c:pt idx="12">
                  <c:v>0</c:v>
                </c:pt>
              </c:numCache>
            </c:numRef>
          </c:val>
          <c:extLst>
            <c:ext xmlns:c16="http://schemas.microsoft.com/office/drawing/2014/chart" uri="{C3380CC4-5D6E-409C-BE32-E72D297353CC}">
              <c16:uniqueId val="{00000002-0910-434C-AC6D-3BF7838C72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1</c:v>
                </c:pt>
                <c:pt idx="6">
                  <c:v>0</c:v>
                </c:pt>
                <c:pt idx="9">
                  <c:v>0</c:v>
                </c:pt>
                <c:pt idx="12">
                  <c:v>0</c:v>
                </c:pt>
              </c:numCache>
            </c:numRef>
          </c:val>
          <c:extLst>
            <c:ext xmlns:c16="http://schemas.microsoft.com/office/drawing/2014/chart" uri="{C3380CC4-5D6E-409C-BE32-E72D297353CC}">
              <c16:uniqueId val="{00000003-0910-434C-AC6D-3BF7838C72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c:v>
                </c:pt>
                <c:pt idx="3">
                  <c:v>20</c:v>
                </c:pt>
                <c:pt idx="6">
                  <c:v>21</c:v>
                </c:pt>
                <c:pt idx="9">
                  <c:v>22</c:v>
                </c:pt>
                <c:pt idx="12">
                  <c:v>23</c:v>
                </c:pt>
              </c:numCache>
            </c:numRef>
          </c:val>
          <c:extLst>
            <c:ext xmlns:c16="http://schemas.microsoft.com/office/drawing/2014/chart" uri="{C3380CC4-5D6E-409C-BE32-E72D297353CC}">
              <c16:uniqueId val="{00000004-0910-434C-AC6D-3BF7838C72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10-434C-AC6D-3BF7838C72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10-434C-AC6D-3BF7838C72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160</c:v>
                </c:pt>
                <c:pt idx="3">
                  <c:v>164</c:v>
                </c:pt>
                <c:pt idx="6">
                  <c:v>166</c:v>
                </c:pt>
                <c:pt idx="9">
                  <c:v>161</c:v>
                </c:pt>
                <c:pt idx="12">
                  <c:v>153</c:v>
                </c:pt>
              </c:numCache>
            </c:numRef>
          </c:val>
          <c:extLst>
            <c:ext xmlns:c16="http://schemas.microsoft.com/office/drawing/2014/chart" uri="{C3380CC4-5D6E-409C-BE32-E72D297353CC}">
              <c16:uniqueId val="{00000007-0910-434C-AC6D-3BF7838C726E}"/>
            </c:ext>
          </c:extLst>
        </c:ser>
        <c:dLbls>
          <c:showLegendKey val="0"/>
          <c:showVal val="0"/>
          <c:showCatName val="0"/>
          <c:showSerName val="0"/>
          <c:showPercent val="0"/>
          <c:showBubbleSize val="0"/>
        </c:dLbls>
        <c:gapWidth val="100"/>
        <c:overlap val="100"/>
        <c:axId val="154360832"/>
        <c:axId val="15439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69</c:v>
                </c:pt>
                <c:pt idx="2">
                  <c:v>#N/A</c:v>
                </c:pt>
                <c:pt idx="3">
                  <c:v>#N/A</c:v>
                </c:pt>
                <c:pt idx="4">
                  <c:v>69</c:v>
                </c:pt>
                <c:pt idx="5">
                  <c:v>#N/A</c:v>
                </c:pt>
                <c:pt idx="6">
                  <c:v>#N/A</c:v>
                </c:pt>
                <c:pt idx="7">
                  <c:v>73</c:v>
                </c:pt>
                <c:pt idx="8">
                  <c:v>#N/A</c:v>
                </c:pt>
                <c:pt idx="9">
                  <c:v>#N/A</c:v>
                </c:pt>
                <c:pt idx="10">
                  <c:v>64</c:v>
                </c:pt>
                <c:pt idx="11">
                  <c:v>#N/A</c:v>
                </c:pt>
                <c:pt idx="12">
                  <c:v>#N/A</c:v>
                </c:pt>
                <c:pt idx="13">
                  <c:v>49</c:v>
                </c:pt>
                <c:pt idx="14">
                  <c:v>#N/A</c:v>
                </c:pt>
              </c:numCache>
            </c:numRef>
          </c:val>
          <c:smooth val="0"/>
          <c:extLst>
            <c:ext xmlns:c16="http://schemas.microsoft.com/office/drawing/2014/chart" uri="{C3380CC4-5D6E-409C-BE32-E72D297353CC}">
              <c16:uniqueId val="{00000008-0910-434C-AC6D-3BF7838C726E}"/>
            </c:ext>
          </c:extLst>
        </c:ser>
        <c:dLbls>
          <c:showLegendKey val="0"/>
          <c:showVal val="0"/>
          <c:showCatName val="0"/>
          <c:showSerName val="0"/>
          <c:showPercent val="0"/>
          <c:showBubbleSize val="0"/>
        </c:dLbls>
        <c:marker val="1"/>
        <c:smooth val="0"/>
        <c:axId val="154360832"/>
        <c:axId val="154391680"/>
      </c:lineChart>
      <c:catAx>
        <c:axId val="15436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91680"/>
        <c:crosses val="autoZero"/>
        <c:auto val="1"/>
        <c:lblAlgn val="ctr"/>
        <c:lblOffset val="100"/>
        <c:tickLblSkip val="1"/>
        <c:tickMarkSkip val="1"/>
        <c:noMultiLvlLbl val="0"/>
      </c:catAx>
      <c:valAx>
        <c:axId val="15439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6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1136</c:v>
                </c:pt>
                <c:pt idx="5">
                  <c:v>1156</c:v>
                </c:pt>
                <c:pt idx="8">
                  <c:v>1116</c:v>
                </c:pt>
                <c:pt idx="11">
                  <c:v>1240</c:v>
                </c:pt>
                <c:pt idx="14">
                  <c:v>1282</c:v>
                </c:pt>
              </c:numCache>
            </c:numRef>
          </c:val>
          <c:extLst>
            <c:ext xmlns:c16="http://schemas.microsoft.com/office/drawing/2014/chart" uri="{C3380CC4-5D6E-409C-BE32-E72D297353CC}">
              <c16:uniqueId val="{00000000-1F45-4473-B750-1AAA8C8506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131</c:v>
                </c:pt>
                <c:pt idx="5">
                  <c:v>110</c:v>
                </c:pt>
                <c:pt idx="8">
                  <c:v>78</c:v>
                </c:pt>
                <c:pt idx="11">
                  <c:v>27</c:v>
                </c:pt>
                <c:pt idx="14">
                  <c:v>0</c:v>
                </c:pt>
              </c:numCache>
            </c:numRef>
          </c:val>
          <c:extLst>
            <c:ext xmlns:c16="http://schemas.microsoft.com/office/drawing/2014/chart" uri="{C3380CC4-5D6E-409C-BE32-E72D297353CC}">
              <c16:uniqueId val="{00000001-1F45-4473-B750-1AAA8C8506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1399</c:v>
                </c:pt>
                <c:pt idx="5">
                  <c:v>1538</c:v>
                </c:pt>
                <c:pt idx="8">
                  <c:v>1735</c:v>
                </c:pt>
                <c:pt idx="11">
                  <c:v>1782</c:v>
                </c:pt>
                <c:pt idx="14">
                  <c:v>1984</c:v>
                </c:pt>
              </c:numCache>
            </c:numRef>
          </c:val>
          <c:extLst>
            <c:ext xmlns:c16="http://schemas.microsoft.com/office/drawing/2014/chart" uri="{C3380CC4-5D6E-409C-BE32-E72D297353CC}">
              <c16:uniqueId val="{00000002-1F45-4473-B750-1AAA8C8506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45-4473-B750-1AAA8C8506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45-4473-B750-1AAA8C8506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45-4473-B750-1AAA8C8506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341</c:v>
                </c:pt>
                <c:pt idx="3">
                  <c:v>334</c:v>
                </c:pt>
                <c:pt idx="6">
                  <c:v>386</c:v>
                </c:pt>
                <c:pt idx="9">
                  <c:v>297</c:v>
                </c:pt>
                <c:pt idx="12">
                  <c:v>272</c:v>
                </c:pt>
              </c:numCache>
            </c:numRef>
          </c:val>
          <c:extLst>
            <c:ext xmlns:c16="http://schemas.microsoft.com/office/drawing/2014/chart" uri="{C3380CC4-5D6E-409C-BE32-E72D297353CC}">
              <c16:uniqueId val="{00000006-1F45-4473-B750-1AAA8C8506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c:v>
                </c:pt>
                <c:pt idx="3">
                  <c:v>0</c:v>
                </c:pt>
                <c:pt idx="6">
                  <c:v>7</c:v>
                </c:pt>
                <c:pt idx="9">
                  <c:v>7</c:v>
                </c:pt>
                <c:pt idx="12">
                  <c:v>7</c:v>
                </c:pt>
              </c:numCache>
            </c:numRef>
          </c:val>
          <c:extLst>
            <c:ext xmlns:c16="http://schemas.microsoft.com/office/drawing/2014/chart" uri="{C3380CC4-5D6E-409C-BE32-E72D297353CC}">
              <c16:uniqueId val="{00000007-1F45-4473-B750-1AAA8C8506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209</c:v>
                </c:pt>
                <c:pt idx="3">
                  <c:v>199</c:v>
                </c:pt>
                <c:pt idx="6">
                  <c:v>188</c:v>
                </c:pt>
                <c:pt idx="9">
                  <c:v>178</c:v>
                </c:pt>
                <c:pt idx="12">
                  <c:v>171</c:v>
                </c:pt>
              </c:numCache>
            </c:numRef>
          </c:val>
          <c:extLst>
            <c:ext xmlns:c16="http://schemas.microsoft.com/office/drawing/2014/chart" uri="{C3380CC4-5D6E-409C-BE32-E72D297353CC}">
              <c16:uniqueId val="{00000008-1F45-4473-B750-1AAA8C8506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c:v>
                </c:pt>
                <c:pt idx="3">
                  <c:v>20</c:v>
                </c:pt>
                <c:pt idx="6">
                  <c:v>10</c:v>
                </c:pt>
                <c:pt idx="9">
                  <c:v>0</c:v>
                </c:pt>
                <c:pt idx="12">
                  <c:v>0</c:v>
                </c:pt>
              </c:numCache>
            </c:numRef>
          </c:val>
          <c:extLst>
            <c:ext xmlns:c16="http://schemas.microsoft.com/office/drawing/2014/chart" uri="{C3380CC4-5D6E-409C-BE32-E72D297353CC}">
              <c16:uniqueId val="{00000009-1F45-4473-B750-1AAA8C8506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1481</c:v>
                </c:pt>
                <c:pt idx="3">
                  <c:v>1394</c:v>
                </c:pt>
                <c:pt idx="6">
                  <c:v>1340</c:v>
                </c:pt>
                <c:pt idx="9">
                  <c:v>1508</c:v>
                </c:pt>
                <c:pt idx="12">
                  <c:v>1527</c:v>
                </c:pt>
              </c:numCache>
            </c:numRef>
          </c:val>
          <c:extLst>
            <c:ext xmlns:c16="http://schemas.microsoft.com/office/drawing/2014/chart" uri="{C3380CC4-5D6E-409C-BE32-E72D297353CC}">
              <c16:uniqueId val="{0000000A-1F45-4473-B750-1AAA8C8506CF}"/>
            </c:ext>
          </c:extLst>
        </c:ser>
        <c:dLbls>
          <c:showLegendKey val="0"/>
          <c:showVal val="0"/>
          <c:showCatName val="0"/>
          <c:showSerName val="0"/>
          <c:showPercent val="0"/>
          <c:showBubbleSize val="0"/>
        </c:dLbls>
        <c:gapWidth val="100"/>
        <c:overlap val="100"/>
        <c:axId val="154764032"/>
        <c:axId val="15476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45-4473-B750-1AAA8C8506CF}"/>
            </c:ext>
          </c:extLst>
        </c:ser>
        <c:dLbls>
          <c:showLegendKey val="0"/>
          <c:showVal val="0"/>
          <c:showCatName val="0"/>
          <c:showSerName val="0"/>
          <c:showPercent val="0"/>
          <c:showBubbleSize val="0"/>
        </c:dLbls>
        <c:marker val="1"/>
        <c:smooth val="0"/>
        <c:axId val="154764032"/>
        <c:axId val="154765952"/>
      </c:lineChart>
      <c:catAx>
        <c:axId val="1547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765952"/>
        <c:crosses val="autoZero"/>
        <c:auto val="1"/>
        <c:lblAlgn val="ctr"/>
        <c:lblOffset val="100"/>
        <c:tickLblSkip val="1"/>
        <c:tickMarkSkip val="1"/>
        <c:noMultiLvlLbl val="0"/>
      </c:catAx>
      <c:valAx>
        <c:axId val="15476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76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{78B676D7-EAA9-4D7B-B84D-6B19BC0097F2}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FFB7-4BF8-882B-D173E54F9A9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{5A992E00-9A8C-4A0F-BBB2-056E8AB2E176}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FFB7-4BF8-882B-D173E54F9A9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{CEF9DFBE-CC83-4512-B31D-00FB9E402D77}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FFB7-4BF8-882B-D173E54F9A9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{0C9529BF-EA71-42DF-8091-9377DCA8802B}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FFB7-4BF8-882B-D173E54F9A9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{FC18C9A0-54E3-4681-BB2C-CBBC9177111B}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FFB7-4BF8-882B-D173E54F9A9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FB7-4BF8-882B-D173E54F9A9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{3EBE9F9B-5AC6-4927-B430-69AF57540CDF}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FFB7-4BF8-882B-D173E54F9A9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{B6DA8753-9402-4198-A785-00154BE898C7}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FFB7-4BF8-882B-D173E54F9A9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{B7B7887A-7AE0-4946-987A-E69DADC9204B}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FFB7-4BF8-882B-D173E54F9A9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{19E85386-9C96-4045-9E60-C4F94AB4FCDE}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FFB7-4BF8-882B-D173E54F9A9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{BE950AF1-A8E6-402B-8BEC-D9AA2D14EC42}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FFB7-4BF8-882B-D173E54F9A9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FB7-4BF8-882B-D173E54F9A93}"/>
            </c:ext>
          </c:extLst>
        </c:ser>
        <c:dLbls>
          <c:showLegendKey val="0"/>
          <c:showVal val="0"/>
          <c:showCatName val="0"/>
          <c:showSerName val="0"/>
          <c:showPercent val="0"/>
          <c:showBubbleSize val="0"/>
        </c:dLbls>
        <c:axId val="92174592"/>
        <c:axId val="92205440"/>
      </c:scatterChart>
      <c:valAx>
        <c:axId val="92174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205440"/>
        <c:crosses val="autoZero"/>
        <c:crossBetween val="midCat"/>
      </c:valAx>
      <c:valAx>
        <c:axId val="92205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174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{2B406C6A-AC14-4BFD-9631-2415907DD38D}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AE21-4584-ABD6-54B08598005B}"/>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{46613A5F-1D79-4E85-A406-CAA5EE12B328}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AE21-4584-ABD6-54B08598005B}"/>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{36C8A64F-356B-48C7-AEEA-92FB259EE941}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AE21-4584-ABD6-54B08598005B}"/>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{6D348CBC-DB01-46BD-8D56-7A5C015F72CF}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AE21-4584-ABD6-54B08598005B}"/>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{E2B556B0-19B1-48B4-9B4C-58C468192A6F}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AE21-4584-ABD6-54B08598005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8.3000000000000007</c:v>
                </c:pt>
                <c:pt idx="2">
                  <c:v>7.9</c:v>
                </c:pt>
                <c:pt idx="3">
                  <c:v>7.3</c:v>
                </c:pt>
                <c:pt idx="4">
                  <c:v>6.7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AE21-4584-ABD6-54B08598005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{61301CF8-B616-4D42-AC07-D745DBD0D954}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AE21-4584-ABD6-54B08598005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{0D449730-E0D6-4FD4-B47B-5FE824632644}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AE21-4584-ABD6-54B08598005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{DC3FE4E1-7ED5-4D71-BC6D-CF1BCD37F5B4}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AE21-4584-ABD6-54B08598005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{E662331C-5880-4489-8EA4-32BB6A726F37}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AE21-4584-ABD6-54B08598005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{B81CF8BB-C146-4103-A33B-CE9F8C640D31}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AE21-4584-ABD6-54B08598005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AE21-4584-ABD6-54B08598005B}"/>
            </c:ext>
          </c:extLst>
        </c:ser>
        <c:dLbls>
          <c:showLegendKey val="0"/>
          <c:showVal val="0"/>
          <c:showCatName val="0"/>
          <c:showSerName val="0"/>
          <c:showPercent val="0"/>
          <c:showBubbleSize val="0"/>
        </c:dLbls>
        <c:axId val="94123136"/>
        <c:axId val="94125056"/>
      </c:scatterChart>
      <c:valAx>
        <c:axId val="9412313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125056"/>
        <c:crosses val="autoZero"/>
        <c:crossBetween val="midCat"/>
      </c:valAx>
      <c:valAx>
        <c:axId val="941250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123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北海道神恵内村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実質公債費比率の主な要因となる元利償還金は、平成１５年度をピークに減少傾向にあり、平成２３年度と比較すると７百万円の減少となっている。</a:t>
          </a:r>
          <a:endParaRPr lang="ja-JP" altLang="ja-JP" sz="1400">
            <a:effectLst/>
          </a:endParaRPr>
        </a:p>
        <a:p>
          <a:r>
            <a:rPr kumimoji="1" lang="ja-JP" altLang="ja-JP" sz="1100">
              <a:solidFill>
                <a:schemeClr val="dk1"/>
              </a:solidFill>
              <a:effectLst/>
              <a:latin typeface="+mn-lt"/>
              <a:ea typeface="+mn-ea"/>
              <a:cs typeface="+mn-cs"/>
            </a:rPr>
            <a:t>　実質公債費比率も年々低下し、平成２７年度（３ヶ年平均）で６．７％と前年度より０．６％の減少となっている。</a:t>
          </a:r>
          <a:endParaRPr lang="ja-JP" altLang="ja-JP" sz="1400">
            <a:effectLst/>
          </a:endParaRPr>
        </a:p>
        <a:p>
          <a:r>
            <a:rPr kumimoji="1" lang="ja-JP" altLang="ja-JP" sz="1100">
              <a:solidFill>
                <a:schemeClr val="dk1"/>
              </a:solidFill>
              <a:effectLst/>
              <a:latin typeface="+mn-lt"/>
              <a:ea typeface="+mn-ea"/>
              <a:cs typeface="+mn-cs"/>
            </a:rPr>
            <a:t>　今後も起債発行の抑制を基調として、比率の更なる改善を図る。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北海道神恵内村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将来負担額の占める割合が大きい一般会計等に係る地方債の現在高は、平成１５年度をピークに減少傾向にあったが、今年度も増加している。</a:t>
          </a:r>
          <a:endParaRPr lang="ja-JP" altLang="ja-JP" sz="1400">
            <a:effectLst/>
          </a:endParaRPr>
        </a:p>
        <a:p>
          <a:r>
            <a:rPr kumimoji="1" lang="ja-JP" altLang="ja-JP" sz="1100">
              <a:solidFill>
                <a:schemeClr val="dk1"/>
              </a:solidFill>
              <a:effectLst/>
              <a:latin typeface="+mn-lt"/>
              <a:ea typeface="+mn-ea"/>
              <a:cs typeface="+mn-cs"/>
            </a:rPr>
            <a:t>　また、公営企業債等繰入見込額も地方債残高が減少傾向にあり、これに伴い償還に対する繰入れも減少している。</a:t>
          </a:r>
          <a:endParaRPr lang="ja-JP" altLang="ja-JP" sz="1400">
            <a:effectLst/>
          </a:endParaRPr>
        </a:p>
        <a:p>
          <a:r>
            <a:rPr kumimoji="1" lang="ja-JP" altLang="ja-JP" sz="1100">
              <a:solidFill>
                <a:schemeClr val="dk1"/>
              </a:solidFill>
              <a:effectLst/>
              <a:latin typeface="+mn-lt"/>
              <a:ea typeface="+mn-ea"/>
              <a:cs typeface="+mn-cs"/>
            </a:rPr>
            <a:t>　将来負担比率の分子は、将来負担額・充当可能財源等いずれも減少しているが、地方債現在高債・公営企業債等繰入見込額の減少が大きな要因となり、充当可能財源等が上回る結果となっている。</a:t>
          </a:r>
          <a:endParaRPr lang="ja-JP" altLang="ja-JP" sz="1400">
            <a:effectLst/>
          </a:endParaRPr>
        </a:p>
        <a:p>
          <a:r>
            <a:rPr kumimoji="1" lang="ja-JP" altLang="ja-JP" sz="1100">
              <a:solidFill>
                <a:schemeClr val="dk1"/>
              </a:solidFill>
              <a:effectLst/>
              <a:latin typeface="+mn-lt"/>
              <a:ea typeface="+mn-ea"/>
              <a:cs typeface="+mn-cs"/>
            </a:rPr>
            <a:t>　今後も起債発行の抑制を基調として、比率の更なる改善を図る。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北海道神恵内村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
923
147.80
2,243,862
2,167,311
75,117
1,067,785
1,527,468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9638030" y="890905"/>
          <a:ext cx="1384935" cy="384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9774555" y="10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北海道神恵内村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
923
147.80
2,243,862
2,167,311
75,117
1,067,785
1,527,468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北海道神恵内村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
923
147.80
2,243,862
2,167,311
75,117
1,067,785
1,527,468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北海道神恵内村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
923
147.80
2,243,862
2,167,311
75,117
1,067,785
1,527,468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人口の減少や全国平均を上回る高齢化率に加え、長引く景気低迷による個人・法人関係の減収や村内の基盤産業（漁業・観光）の低迷により、財政基盤が弱く、類似団体平均を０．０８％下回っている。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投資的経費を抑制するとともに、税収・各種使用料など滞納繰越分の徴収率向上対策に努める。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147865</xdr:rowOff>
    </xdr:to>
    <xdr:cxnSp macro="">
      <xdr:nvCxnSpPr>
        <xdr:cNvPr id="69" name="直線コネクタ 68"/>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147865</xdr:rowOff>
    </xdr:to>
    <xdr:cxnSp macro="">
      <xdr:nvCxnSpPr>
        <xdr:cNvPr id="72" name="直線コネクタ 71"/>
        <xdr:cNvCxnSpPr/>
      </xdr:nvCxnSpPr>
      <xdr:spPr>
        <a:xfrm>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5" name="直線コネクタ 74"/>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130628</xdr:rowOff>
    </xdr:to>
    <xdr:cxnSp macro="">
      <xdr:nvCxnSpPr>
        <xdr:cNvPr id="78" name="直線コネクタ 77"/>
        <xdr:cNvCxnSpPr/>
      </xdr:nvCxnSpPr>
      <xdr:spPr>
        <a:xfrm>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類似団体平均と比較すると６．８％上回っている。</a:t>
          </a:r>
          <a:endParaRPr lang="ja-JP" altLang="ja-JP" sz="1400">
            <a:effectLst/>
          </a:endParaRPr>
        </a:p>
        <a:p>
          <a:r>
            <a:rPr kumimoji="1" lang="ja-JP" altLang="ja-JP" sz="1100">
              <a:solidFill>
                <a:schemeClr val="dk1"/>
              </a:solidFill>
              <a:effectLst/>
              <a:latin typeface="+mn-lt"/>
              <a:ea typeface="+mn-ea"/>
              <a:cs typeface="+mn-cs"/>
            </a:rPr>
            <a:t>　税収・各種使用料など滞納繰越分の徴収率向上対策に努め財源を確保するとともに人件費や公債費などの義務的経費の抑制・縮減により、類似団体平均の水準となるよう努める。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27305</xdr:rowOff>
    </xdr:from>
    <xdr:to>
      <xdr:col>7</xdr:col>
      <xdr:colOff>152400</xdr:colOff>
      <xdr:row>64</xdr:row>
      <xdr:rowOff>71544</xdr:rowOff>
    </xdr:to>
    <xdr:cxnSp macro="">
      <xdr:nvCxnSpPr>
        <xdr:cNvPr id="132" name="直線コネクタ 131"/>
        <xdr:cNvCxnSpPr/>
      </xdr:nvCxnSpPr>
      <xdr:spPr>
        <a:xfrm>
          <a:off x="4114800" y="11000105"/>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21802</xdr:rowOff>
    </xdr:from>
    <xdr:to>
      <xdr:col>6</xdr:col>
      <xdr:colOff>0</xdr:colOff>
      <xdr:row>64</xdr:row>
      <xdr:rowOff>27305</xdr:rowOff>
    </xdr:to>
    <xdr:cxnSp macro="">
      <xdr:nvCxnSpPr>
        <xdr:cNvPr id="135" name="直線コネクタ 134"/>
        <xdr:cNvCxnSpPr/>
      </xdr:nvCxnSpPr>
      <xdr:spPr>
        <a:xfrm>
          <a:off x="3225800" y="10823152"/>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212</xdr:rowOff>
    </xdr:from>
    <xdr:to>
      <xdr:col>4</xdr:col>
      <xdr:colOff>482600</xdr:colOff>
      <xdr:row>63</xdr:row>
      <xdr:rowOff>21802</xdr:rowOff>
    </xdr:to>
    <xdr:cxnSp macro="">
      <xdr:nvCxnSpPr>
        <xdr:cNvPr id="138" name="直線コネクタ 137"/>
        <xdr:cNvCxnSpPr/>
      </xdr:nvCxnSpPr>
      <xdr:spPr>
        <a:xfrm>
          <a:off x="2336800" y="1063011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212</xdr:rowOff>
    </xdr:from>
    <xdr:to>
      <xdr:col>3</xdr:col>
      <xdr:colOff>279400</xdr:colOff>
      <xdr:row>64</xdr:row>
      <xdr:rowOff>11219</xdr:rowOff>
    </xdr:to>
    <xdr:cxnSp macro="">
      <xdr:nvCxnSpPr>
        <xdr:cNvPr id="141" name="直線コネクタ 140"/>
        <xdr:cNvCxnSpPr/>
      </xdr:nvCxnSpPr>
      <xdr:spPr>
        <a:xfrm flipV="1">
          <a:off x="1447800" y="10630112"/>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20744</xdr:rowOff>
    </xdr:from>
    <xdr:to>
      <xdr:col>7</xdr:col>
      <xdr:colOff>203200</xdr:colOff>
      <xdr:row>64</xdr:row>
      <xdr:rowOff>122344</xdr:rowOff>
    </xdr:to>
    <xdr:sp macro="" textlink="">
      <xdr:nvSpPr>
        <xdr:cNvPr id="151" name="円/楕円 150"/>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164271</xdr:rowOff>
    </xdr:from>
    <xdr:ext cx="762000" cy="259045"/>
    <xdr:sp macro="" textlink="">
      <xdr:nvSpPr>
        <xdr:cNvPr id="152"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147955</xdr:rowOff>
    </xdr:from>
    <xdr:to>
      <xdr:col>6</xdr:col>
      <xdr:colOff>50800</xdr:colOff>
      <xdr:row>64</xdr:row>
      <xdr:rowOff>78105</xdr:rowOff>
    </xdr:to>
    <xdr:sp macro="" textlink="">
      <xdr:nvSpPr>
        <xdr:cNvPr id="153" name="円/楕円 152"/>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62882</xdr:rowOff>
    </xdr:from>
    <xdr:ext cx="736600" cy="259045"/>
    <xdr:sp macro="" textlink="">
      <xdr:nvSpPr>
        <xdr:cNvPr id="154" name="テキスト ボックス 153"/>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142452</xdr:rowOff>
    </xdr:from>
    <xdr:to>
      <xdr:col>4</xdr:col>
      <xdr:colOff>533400</xdr:colOff>
      <xdr:row>63</xdr:row>
      <xdr:rowOff>72602</xdr:rowOff>
    </xdr:to>
    <xdr:sp macro="" textlink="">
      <xdr:nvSpPr>
        <xdr:cNvPr id="155" name="円/楕円 154"/>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57379</xdr:rowOff>
    </xdr:from>
    <xdr:ext cx="762000" cy="259045"/>
    <xdr:sp macro="" textlink="">
      <xdr:nvSpPr>
        <xdr:cNvPr id="156" name="テキスト ボックス 155"/>
        <xdr:cNvSpPr txBox="1"/>
      </xdr:nvSpPr>
      <xdr:spPr>
        <a:xfrm>
          <a:off x="2844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120862</xdr:rowOff>
    </xdr:from>
    <xdr:to>
      <xdr:col>3</xdr:col>
      <xdr:colOff>330200</xdr:colOff>
      <xdr:row>62</xdr:row>
      <xdr:rowOff>51012</xdr:rowOff>
    </xdr:to>
    <xdr:sp macro="" textlink="">
      <xdr:nvSpPr>
        <xdr:cNvPr id="157" name="円/楕円 156"/>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61189</xdr:rowOff>
    </xdr:from>
    <xdr:ext cx="762000" cy="259045"/>
    <xdr:sp macro="" textlink="">
      <xdr:nvSpPr>
        <xdr:cNvPr id="158" name="テキスト ボックス 157"/>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131869</xdr:rowOff>
    </xdr:from>
    <xdr:to>
      <xdr:col>2</xdr:col>
      <xdr:colOff>127000</xdr:colOff>
      <xdr:row>64</xdr:row>
      <xdr:rowOff>62019</xdr:rowOff>
    </xdr:to>
    <xdr:sp macro="" textlink="">
      <xdr:nvSpPr>
        <xdr:cNvPr id="159" name="円/楕円 158"/>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46796</xdr:rowOff>
    </xdr:from>
    <xdr:ext cx="762000" cy="259045"/>
    <xdr:sp macro="" textlink="">
      <xdr:nvSpPr>
        <xdr:cNvPr id="160" name="テキスト ボックス 159"/>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[953,611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人口（９２３人）が少ないため住民１人当たりの負担が大きく類似団体を５６６，５６７円上回っている。</a:t>
          </a:r>
          <a:endParaRPr lang="ja-JP" altLang="ja-JP" sz="1400">
            <a:effectLst/>
          </a:endParaRPr>
        </a:p>
        <a:p>
          <a:r>
            <a:rPr kumimoji="1" lang="ja-JP" altLang="ja-JP" sz="1100">
              <a:solidFill>
                <a:schemeClr val="dk1"/>
              </a:solidFill>
              <a:effectLst/>
              <a:latin typeface="+mn-lt"/>
              <a:ea typeface="+mn-ea"/>
              <a:cs typeface="+mn-cs"/>
            </a:rPr>
            <a:t>　ごみ収集業務・診療所・歯科診療所・青少年旅行村などの業務委託や、道の駅・温泉等の施設管理に係る経費が大きな要因となっていることから適切な運営管理に努め一層のコスト削減を図る。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35291</xdr:rowOff>
    </xdr:from>
    <xdr:to>
      <xdr:col>7</xdr:col>
      <xdr:colOff>152400</xdr:colOff>
      <xdr:row>86</xdr:row>
      <xdr:rowOff>94259</xdr:rowOff>
    </xdr:to>
    <xdr:cxnSp macro="">
      <xdr:nvCxnSpPr>
        <xdr:cNvPr id="196" name="直線コネクタ 195"/>
        <xdr:cNvCxnSpPr/>
      </xdr:nvCxnSpPr>
      <xdr:spPr>
        <a:xfrm>
          <a:off x="4114800" y="14779991"/>
          <a:ext cx="838200" cy="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137668</xdr:rowOff>
    </xdr:from>
    <xdr:to>
      <xdr:col>6</xdr:col>
      <xdr:colOff>0</xdr:colOff>
      <xdr:row>86</xdr:row>
      <xdr:rowOff>35291</xdr:rowOff>
    </xdr:to>
    <xdr:cxnSp macro="">
      <xdr:nvCxnSpPr>
        <xdr:cNvPr id="199" name="直線コネクタ 198"/>
        <xdr:cNvCxnSpPr/>
      </xdr:nvCxnSpPr>
      <xdr:spPr>
        <a:xfrm>
          <a:off x="3225800" y="14710918"/>
          <a:ext cx="889000" cy="6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107758</xdr:rowOff>
    </xdr:from>
    <xdr:to>
      <xdr:col>4</xdr:col>
      <xdr:colOff>482600</xdr:colOff>
      <xdr:row>85</xdr:row>
      <xdr:rowOff>137668</xdr:rowOff>
    </xdr:to>
    <xdr:cxnSp macro="">
      <xdr:nvCxnSpPr>
        <xdr:cNvPr id="202" name="直線コネクタ 201"/>
        <xdr:cNvCxnSpPr/>
      </xdr:nvCxnSpPr>
      <xdr:spPr>
        <a:xfrm>
          <a:off x="2336800" y="14681008"/>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94780</xdr:rowOff>
    </xdr:from>
    <xdr:to>
      <xdr:col>3</xdr:col>
      <xdr:colOff>279400</xdr:colOff>
      <xdr:row>85</xdr:row>
      <xdr:rowOff>107758</xdr:rowOff>
    </xdr:to>
    <xdr:cxnSp macro="">
      <xdr:nvCxnSpPr>
        <xdr:cNvPr id="205" name="直線コネクタ 204"/>
        <xdr:cNvCxnSpPr/>
      </xdr:nvCxnSpPr>
      <xdr:spPr>
        <a:xfrm>
          <a:off x="1447800" y="14668030"/>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43459</xdr:rowOff>
    </xdr:from>
    <xdr:to>
      <xdr:col>7</xdr:col>
      <xdr:colOff>203200</xdr:colOff>
      <xdr:row>86</xdr:row>
      <xdr:rowOff>145059</xdr:rowOff>
    </xdr:to>
    <xdr:sp macro="" textlink="">
      <xdr:nvSpPr>
        <xdr:cNvPr id="215" name="円/楕円 214"/>
        <xdr:cNvSpPr/>
      </xdr:nvSpPr>
      <xdr:spPr>
        <a:xfrm>
          <a:off x="4902200" y="147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15536</xdr:rowOff>
    </xdr:from>
    <xdr:ext cx="762000" cy="259045"/>
    <xdr:sp macro="" textlink="">
      <xdr:nvSpPr>
        <xdr:cNvPr id="216" name="人件費・物件費等の状況該当値テキスト"/>
        <xdr:cNvSpPr txBox="1"/>
      </xdr:nvSpPr>
      <xdr:spPr>
        <a:xfrm>
          <a:off x="5041900" y="1476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953,611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155941</xdr:rowOff>
    </xdr:from>
    <xdr:to>
      <xdr:col>6</xdr:col>
      <xdr:colOff>50800</xdr:colOff>
      <xdr:row>86</xdr:row>
      <xdr:rowOff>86091</xdr:rowOff>
    </xdr:to>
    <xdr:sp macro="" textlink="">
      <xdr:nvSpPr>
        <xdr:cNvPr id="217" name="円/楕円 216"/>
        <xdr:cNvSpPr/>
      </xdr:nvSpPr>
      <xdr:spPr>
        <a:xfrm>
          <a:off x="4064000" y="147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70868</xdr:rowOff>
    </xdr:from>
    <xdr:ext cx="736600" cy="259045"/>
    <xdr:sp macro="" textlink="">
      <xdr:nvSpPr>
        <xdr:cNvPr id="218" name="テキスト ボックス 217"/>
        <xdr:cNvSpPr txBox="1"/>
      </xdr:nvSpPr>
      <xdr:spPr>
        <a:xfrm>
          <a:off x="3733800" y="1481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902,292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86868</xdr:rowOff>
    </xdr:from>
    <xdr:to>
      <xdr:col>4</xdr:col>
      <xdr:colOff>533400</xdr:colOff>
      <xdr:row>86</xdr:row>
      <xdr:rowOff>17018</xdr:rowOff>
    </xdr:to>
    <xdr:sp macro="" textlink="">
      <xdr:nvSpPr>
        <xdr:cNvPr id="219" name="円/楕円 218"/>
        <xdr:cNvSpPr/>
      </xdr:nvSpPr>
      <xdr:spPr>
        <a:xfrm>
          <a:off x="3175000" y="146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1795</xdr:rowOff>
    </xdr:from>
    <xdr:ext cx="762000" cy="259045"/>
    <xdr:sp macro="" textlink="">
      <xdr:nvSpPr>
        <xdr:cNvPr id="220" name="テキスト ボックス 219"/>
        <xdr:cNvSpPr txBox="1"/>
      </xdr:nvSpPr>
      <xdr:spPr>
        <a:xfrm>
          <a:off x="2844800" y="1474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842,179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56958</xdr:rowOff>
    </xdr:from>
    <xdr:to>
      <xdr:col>3</xdr:col>
      <xdr:colOff>330200</xdr:colOff>
      <xdr:row>85</xdr:row>
      <xdr:rowOff>158558</xdr:rowOff>
    </xdr:to>
    <xdr:sp macro="" textlink="">
      <xdr:nvSpPr>
        <xdr:cNvPr id="221" name="円/楕円 220"/>
        <xdr:cNvSpPr/>
      </xdr:nvSpPr>
      <xdr:spPr>
        <a:xfrm>
          <a:off x="2286000" y="146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143335</xdr:rowOff>
    </xdr:from>
    <xdr:ext cx="762000" cy="259045"/>
    <xdr:sp macro="" textlink="">
      <xdr:nvSpPr>
        <xdr:cNvPr id="222" name="テキスト ボックス 221"/>
        <xdr:cNvSpPr txBox="1"/>
      </xdr:nvSpPr>
      <xdr:spPr>
        <a:xfrm>
          <a:off x="1955800" y="1471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816,149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43980</xdr:rowOff>
    </xdr:from>
    <xdr:to>
      <xdr:col>2</xdr:col>
      <xdr:colOff>127000</xdr:colOff>
      <xdr:row>85</xdr:row>
      <xdr:rowOff>145580</xdr:rowOff>
    </xdr:to>
    <xdr:sp macro="" textlink="">
      <xdr:nvSpPr>
        <xdr:cNvPr id="223" name="円/楕円 222"/>
        <xdr:cNvSpPr/>
      </xdr:nvSpPr>
      <xdr:spPr>
        <a:xfrm>
          <a:off x="1397000" y="146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130357</xdr:rowOff>
    </xdr:from>
    <xdr:ext cx="762000" cy="259045"/>
    <xdr:sp macro="" textlink="">
      <xdr:nvSpPr>
        <xdr:cNvPr id="224" name="テキスト ボックス 223"/>
        <xdr:cNvSpPr txBox="1"/>
      </xdr:nvSpPr>
      <xdr:spPr>
        <a:xfrm>
          <a:off x="1066800" y="1470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804,855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類似団体平均と比較すると０．４％上回っている。</a:t>
          </a:r>
          <a:endParaRPr lang="ja-JP" altLang="ja-JP" sz="1400">
            <a:effectLst/>
          </a:endParaRPr>
        </a:p>
        <a:p>
          <a:r>
            <a:rPr kumimoji="1" lang="ja-JP" altLang="ja-JP" sz="1100">
              <a:solidFill>
                <a:schemeClr val="dk1"/>
              </a:solidFill>
              <a:effectLst/>
              <a:latin typeface="+mn-lt"/>
              <a:ea typeface="+mn-ea"/>
              <a:cs typeface="+mn-cs"/>
            </a:rPr>
            <a:t>　今後も基準値内を目標に人件費の総点検を行うなど、より一層の給与の適正化に努める。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86</xdr:row>
      <xdr:rowOff>149861</xdr:rowOff>
    </xdr:to>
    <xdr:cxnSp macro="">
      <xdr:nvCxnSpPr>
        <xdr:cNvPr id="258" name="直線コネクタ 257"/>
        <xdr:cNvCxnSpPr/>
      </xdr:nvCxnSpPr>
      <xdr:spPr>
        <a:xfrm flipV="1">
          <a:off x="16179800" y="14838257"/>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137795</xdr:rowOff>
    </xdr:from>
    <xdr:to>
      <xdr:col>23</xdr:col>
      <xdr:colOff>406400</xdr:colOff>
      <xdr:row>86</xdr:row>
      <xdr:rowOff>149861</xdr:rowOff>
    </xdr:to>
    <xdr:cxnSp macro="">
      <xdr:nvCxnSpPr>
        <xdr:cNvPr id="261" name="直線コネクタ 260"/>
        <xdr:cNvCxnSpPr/>
      </xdr:nvCxnSpPr>
      <xdr:spPr>
        <a:xfrm>
          <a:off x="15290800" y="1488249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137795</xdr:rowOff>
    </xdr:from>
    <xdr:to>
      <xdr:col>22</xdr:col>
      <xdr:colOff>203200</xdr:colOff>
      <xdr:row>88</xdr:row>
      <xdr:rowOff>28152</xdr:rowOff>
    </xdr:to>
    <xdr:cxnSp macro="">
      <xdr:nvCxnSpPr>
        <xdr:cNvPr id="264" name="直線コネクタ 263"/>
        <xdr:cNvCxnSpPr/>
      </xdr:nvCxnSpPr>
      <xdr:spPr>
        <a:xfrm flipV="1">
          <a:off x="14401800" y="14882495"/>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155363</xdr:rowOff>
    </xdr:from>
    <xdr:to>
      <xdr:col>21</xdr:col>
      <xdr:colOff>0</xdr:colOff>
      <xdr:row>88</xdr:row>
      <xdr:rowOff>28152</xdr:rowOff>
    </xdr:to>
    <xdr:cxnSp macro="">
      <xdr:nvCxnSpPr>
        <xdr:cNvPr id="267" name="直線コネクタ 266"/>
        <xdr:cNvCxnSpPr/>
      </xdr:nvCxnSpPr>
      <xdr:spPr>
        <a:xfrm>
          <a:off x="13512800" y="1507151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39598</xdr:rowOff>
    </xdr:from>
    <xdr:ext cx="762000" cy="259045"/>
    <xdr:sp macro="" textlink="">
      <xdr:nvSpPr>
        <xdr:cNvPr id="271" name="テキスト ボックス 270"/>
        <xdr:cNvSpPr txBox="1"/>
      </xdr:nvSpPr>
      <xdr:spPr>
        <a:xfrm>
          <a:off x="13131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7" name="円/楕円 276"/>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14834</xdr:rowOff>
    </xdr:from>
    <xdr:ext cx="762000" cy="259045"/>
    <xdr:sp macro="" textlink="">
      <xdr:nvSpPr>
        <xdr:cNvPr id="278"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99061</xdr:rowOff>
    </xdr:from>
    <xdr:to>
      <xdr:col>23</xdr:col>
      <xdr:colOff>457200</xdr:colOff>
      <xdr:row>87</xdr:row>
      <xdr:rowOff>29211</xdr:rowOff>
    </xdr:to>
    <xdr:sp macro="" textlink="">
      <xdr:nvSpPr>
        <xdr:cNvPr id="279" name="円/楕円 278"/>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13988</xdr:rowOff>
    </xdr:from>
    <xdr:ext cx="736600" cy="259045"/>
    <xdr:sp macro="" textlink="">
      <xdr:nvSpPr>
        <xdr:cNvPr id="280" name="テキスト ボックス 279"/>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86995</xdr:rowOff>
    </xdr:from>
    <xdr:to>
      <xdr:col>22</xdr:col>
      <xdr:colOff>254000</xdr:colOff>
      <xdr:row>87</xdr:row>
      <xdr:rowOff>17145</xdr:rowOff>
    </xdr:to>
    <xdr:sp macro="" textlink="">
      <xdr:nvSpPr>
        <xdr:cNvPr id="281" name="円/楕円 280"/>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1922</xdr:rowOff>
    </xdr:from>
    <xdr:ext cx="762000" cy="259045"/>
    <xdr:sp macro="" textlink="">
      <xdr:nvSpPr>
        <xdr:cNvPr id="282" name="テキスト ボックス 281"/>
        <xdr:cNvSpPr txBox="1"/>
      </xdr:nvSpPr>
      <xdr:spPr>
        <a:xfrm>
          <a:off x="14909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148802</xdr:rowOff>
    </xdr:from>
    <xdr:to>
      <xdr:col>21</xdr:col>
      <xdr:colOff>50800</xdr:colOff>
      <xdr:row>88</xdr:row>
      <xdr:rowOff>78952</xdr:rowOff>
    </xdr:to>
    <xdr:sp macro="" textlink="">
      <xdr:nvSpPr>
        <xdr:cNvPr id="283" name="円/楕円 282"/>
        <xdr:cNvSpPr/>
      </xdr:nvSpPr>
      <xdr:spPr>
        <a:xfrm>
          <a:off x="14351000" y="150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63729</xdr:rowOff>
    </xdr:from>
    <xdr:ext cx="762000" cy="259045"/>
    <xdr:sp macro="" textlink="">
      <xdr:nvSpPr>
        <xdr:cNvPr id="284" name="テキスト ボックス 283"/>
        <xdr:cNvSpPr txBox="1"/>
      </xdr:nvSpPr>
      <xdr:spPr>
        <a:xfrm>
          <a:off x="14020800" y="1515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104563</xdr:rowOff>
    </xdr:from>
    <xdr:to>
      <xdr:col>19</xdr:col>
      <xdr:colOff>533400</xdr:colOff>
      <xdr:row>88</xdr:row>
      <xdr:rowOff>34713</xdr:rowOff>
    </xdr:to>
    <xdr:sp macro="" textlink="">
      <xdr:nvSpPr>
        <xdr:cNvPr id="285" name="円/楕円 284"/>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44890</xdr:rowOff>
    </xdr:from>
    <xdr:ext cx="762000" cy="259045"/>
    <xdr:sp macro="" textlink="">
      <xdr:nvSpPr>
        <xdr:cNvPr id="286" name="テキスト ボックス 285"/>
        <xdr:cNvSpPr txBox="1"/>
      </xdr:nvSpPr>
      <xdr:spPr>
        <a:xfrm>
          <a:off x="13131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人口規模と比較した職員数（３７人）が他の類似団体より多いため、平均を１８．８８％上回っている。</a:t>
          </a:r>
          <a:endParaRPr lang="ja-JP" altLang="ja-JP" sz="1400">
            <a:effectLst/>
          </a:endParaRPr>
        </a:p>
        <a:p>
          <a:r>
            <a:rPr kumimoji="1" lang="ja-JP" altLang="ja-JP" sz="1100">
              <a:solidFill>
                <a:schemeClr val="dk1"/>
              </a:solidFill>
              <a:effectLst/>
              <a:latin typeface="+mn-lt"/>
              <a:ea typeface="+mn-ea"/>
              <a:cs typeface="+mn-cs"/>
            </a:rPr>
            <a:t>　定員適正化計画において職員数を必要最低限の３７人以内としており、今後も定年退職勧奨及び新規採用を計画的に行い、より適切な定員管理に努める。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16446</xdr:rowOff>
    </xdr:from>
    <xdr:to>
      <xdr:col>24</xdr:col>
      <xdr:colOff>558800</xdr:colOff>
      <xdr:row>64</xdr:row>
      <xdr:rowOff>65672</xdr:rowOff>
    </xdr:to>
    <xdr:cxnSp macro="">
      <xdr:nvCxnSpPr>
        <xdr:cNvPr id="318" name="直線コネクタ 317"/>
        <xdr:cNvCxnSpPr/>
      </xdr:nvCxnSpPr>
      <xdr:spPr>
        <a:xfrm>
          <a:off x="16179800" y="10989246"/>
          <a:ext cx="8382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134086</xdr:rowOff>
    </xdr:from>
    <xdr:to>
      <xdr:col>23</xdr:col>
      <xdr:colOff>406400</xdr:colOff>
      <xdr:row>64</xdr:row>
      <xdr:rowOff>16446</xdr:rowOff>
    </xdr:to>
    <xdr:cxnSp macro="">
      <xdr:nvCxnSpPr>
        <xdr:cNvPr id="321" name="直線コネクタ 320"/>
        <xdr:cNvCxnSpPr/>
      </xdr:nvCxnSpPr>
      <xdr:spPr>
        <a:xfrm>
          <a:off x="15290800" y="10935436"/>
          <a:ext cx="8890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98374</xdr:rowOff>
    </xdr:from>
    <xdr:to>
      <xdr:col>22</xdr:col>
      <xdr:colOff>203200</xdr:colOff>
      <xdr:row>63</xdr:row>
      <xdr:rowOff>134086</xdr:rowOff>
    </xdr:to>
    <xdr:cxnSp macro="">
      <xdr:nvCxnSpPr>
        <xdr:cNvPr id="324" name="直線コネクタ 323"/>
        <xdr:cNvCxnSpPr/>
      </xdr:nvCxnSpPr>
      <xdr:spPr>
        <a:xfrm>
          <a:off x="14401800" y="10899724"/>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79553</xdr:rowOff>
    </xdr:from>
    <xdr:to>
      <xdr:col>21</xdr:col>
      <xdr:colOff>0</xdr:colOff>
      <xdr:row>63</xdr:row>
      <xdr:rowOff>98374</xdr:rowOff>
    </xdr:to>
    <xdr:cxnSp macro="">
      <xdr:nvCxnSpPr>
        <xdr:cNvPr id="327" name="直線コネクタ 326"/>
        <xdr:cNvCxnSpPr/>
      </xdr:nvCxnSpPr>
      <xdr:spPr>
        <a:xfrm>
          <a:off x="13512800" y="10880903"/>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14872</xdr:rowOff>
    </xdr:from>
    <xdr:to>
      <xdr:col>24</xdr:col>
      <xdr:colOff>609600</xdr:colOff>
      <xdr:row>64</xdr:row>
      <xdr:rowOff>116472</xdr:rowOff>
    </xdr:to>
    <xdr:sp macro="" textlink="">
      <xdr:nvSpPr>
        <xdr:cNvPr id="337" name="円/楕円 336"/>
        <xdr:cNvSpPr/>
      </xdr:nvSpPr>
      <xdr:spPr>
        <a:xfrm>
          <a:off x="16967200" y="109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158399</xdr:rowOff>
    </xdr:from>
    <xdr:ext cx="762000" cy="259045"/>
    <xdr:sp macro="" textlink="">
      <xdr:nvSpPr>
        <xdr:cNvPr id="338" name="定員管理の状況該当値テキスト"/>
        <xdr:cNvSpPr txBox="1"/>
      </xdr:nvSpPr>
      <xdr:spPr>
        <a:xfrm>
          <a:off x="17106900" y="1095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137096</xdr:rowOff>
    </xdr:from>
    <xdr:to>
      <xdr:col>23</xdr:col>
      <xdr:colOff>457200</xdr:colOff>
      <xdr:row>64</xdr:row>
      <xdr:rowOff>67246</xdr:rowOff>
    </xdr:to>
    <xdr:sp macro="" textlink="">
      <xdr:nvSpPr>
        <xdr:cNvPr id="339" name="円/楕円 338"/>
        <xdr:cNvSpPr/>
      </xdr:nvSpPr>
      <xdr:spPr>
        <a:xfrm>
          <a:off x="16129000" y="109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52023</xdr:rowOff>
    </xdr:from>
    <xdr:ext cx="736600" cy="259045"/>
    <xdr:sp macro="" textlink="">
      <xdr:nvSpPr>
        <xdr:cNvPr id="340" name="テキスト ボックス 339"/>
        <xdr:cNvSpPr txBox="1"/>
      </xdr:nvSpPr>
      <xdr:spPr>
        <a:xfrm>
          <a:off x="15798800" y="1102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83286</xdr:rowOff>
    </xdr:from>
    <xdr:to>
      <xdr:col>22</xdr:col>
      <xdr:colOff>254000</xdr:colOff>
      <xdr:row>64</xdr:row>
      <xdr:rowOff>13436</xdr:rowOff>
    </xdr:to>
    <xdr:sp macro="" textlink="">
      <xdr:nvSpPr>
        <xdr:cNvPr id="341" name="円/楕円 340"/>
        <xdr:cNvSpPr/>
      </xdr:nvSpPr>
      <xdr:spPr>
        <a:xfrm>
          <a:off x="15240000" y="108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169663</xdr:rowOff>
    </xdr:from>
    <xdr:ext cx="762000" cy="259045"/>
    <xdr:sp macro="" textlink="">
      <xdr:nvSpPr>
        <xdr:cNvPr id="342" name="テキスト ボックス 341"/>
        <xdr:cNvSpPr txBox="1"/>
      </xdr:nvSpPr>
      <xdr:spPr>
        <a:xfrm>
          <a:off x="14909800" y="1097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47574</xdr:rowOff>
    </xdr:from>
    <xdr:to>
      <xdr:col>21</xdr:col>
      <xdr:colOff>50800</xdr:colOff>
      <xdr:row>63</xdr:row>
      <xdr:rowOff>149174</xdr:rowOff>
    </xdr:to>
    <xdr:sp macro="" textlink="">
      <xdr:nvSpPr>
        <xdr:cNvPr id="343" name="円/楕円 342"/>
        <xdr:cNvSpPr/>
      </xdr:nvSpPr>
      <xdr:spPr>
        <a:xfrm>
          <a:off x="14351000" y="1084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133951</xdr:rowOff>
    </xdr:from>
    <xdr:ext cx="762000" cy="259045"/>
    <xdr:sp macro="" textlink="">
      <xdr:nvSpPr>
        <xdr:cNvPr id="344" name="テキスト ボックス 343"/>
        <xdr:cNvSpPr txBox="1"/>
      </xdr:nvSpPr>
      <xdr:spPr>
        <a:xfrm>
          <a:off x="14020800" y="1093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28753</xdr:rowOff>
    </xdr:from>
    <xdr:to>
      <xdr:col>19</xdr:col>
      <xdr:colOff>533400</xdr:colOff>
      <xdr:row>63</xdr:row>
      <xdr:rowOff>130353</xdr:rowOff>
    </xdr:to>
    <xdr:sp macro="" textlink="">
      <xdr:nvSpPr>
        <xdr:cNvPr id="345" name="円/楕円 344"/>
        <xdr:cNvSpPr/>
      </xdr:nvSpPr>
      <xdr:spPr>
        <a:xfrm>
          <a:off x="134620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115130</xdr:rowOff>
    </xdr:from>
    <xdr:ext cx="762000" cy="259045"/>
    <xdr:sp macro="" textlink="">
      <xdr:nvSpPr>
        <xdr:cNvPr id="346" name="テキスト ボックス 345"/>
        <xdr:cNvSpPr txBox="1"/>
      </xdr:nvSpPr>
      <xdr:spPr>
        <a:xfrm>
          <a:off x="13131800" y="1091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公債費の償還は、平成１５年度をピークに年々減少傾向にあり、実質公債費比率６．７％と前年度を０．６％下回っている。</a:t>
          </a:r>
          <a:endParaRPr lang="ja-JP" altLang="ja-JP" sz="1400">
            <a:effectLst/>
          </a:endParaRPr>
        </a:p>
        <a:p>
          <a:r>
            <a:rPr kumimoji="1" lang="ja-JP" altLang="ja-JP" sz="1100" baseline="0">
              <a:solidFill>
                <a:schemeClr val="dk1"/>
              </a:solidFill>
              <a:effectLst/>
              <a:latin typeface="+mn-lt"/>
              <a:ea typeface="+mn-ea"/>
              <a:cs typeface="+mn-cs"/>
            </a:rPr>
            <a:t>　今後も緊急度・住民のニーズを的確に把握し、事業の整理・縮小を図る。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37592</xdr:rowOff>
    </xdr:from>
    <xdr:to>
      <xdr:col>24</xdr:col>
      <xdr:colOff>558800</xdr:colOff>
      <xdr:row>41</xdr:row>
      <xdr:rowOff>66548</xdr:rowOff>
    </xdr:to>
    <xdr:cxnSp macro="">
      <xdr:nvCxnSpPr>
        <xdr:cNvPr id="377" name="直線コネクタ 376"/>
        <xdr:cNvCxnSpPr/>
      </xdr:nvCxnSpPr>
      <xdr:spPr>
        <a:xfrm flipV="1">
          <a:off x="16179800" y="706704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66548</xdr:rowOff>
    </xdr:from>
    <xdr:to>
      <xdr:col>23</xdr:col>
      <xdr:colOff>406400</xdr:colOff>
      <xdr:row>41</xdr:row>
      <xdr:rowOff>95504</xdr:rowOff>
    </xdr:to>
    <xdr:cxnSp macro="">
      <xdr:nvCxnSpPr>
        <xdr:cNvPr id="380" name="直線コネクタ 379"/>
        <xdr:cNvCxnSpPr/>
      </xdr:nvCxnSpPr>
      <xdr:spPr>
        <a:xfrm flipV="1">
          <a:off x="15290800" y="70959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95504</xdr:rowOff>
    </xdr:from>
    <xdr:to>
      <xdr:col>22</xdr:col>
      <xdr:colOff>203200</xdr:colOff>
      <xdr:row>41</xdr:row>
      <xdr:rowOff>114808</xdr:rowOff>
    </xdr:to>
    <xdr:cxnSp macro="">
      <xdr:nvCxnSpPr>
        <xdr:cNvPr id="383" name="直線コネクタ 382"/>
        <xdr:cNvCxnSpPr/>
      </xdr:nvCxnSpPr>
      <xdr:spPr>
        <a:xfrm flipV="1">
          <a:off x="14401800" y="71249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114808</xdr:rowOff>
    </xdr:from>
    <xdr:to>
      <xdr:col>21</xdr:col>
      <xdr:colOff>0</xdr:colOff>
      <xdr:row>42</xdr:row>
      <xdr:rowOff>20574</xdr:rowOff>
    </xdr:to>
    <xdr:cxnSp macro="">
      <xdr:nvCxnSpPr>
        <xdr:cNvPr id="386" name="直線コネクタ 385"/>
        <xdr:cNvCxnSpPr/>
      </xdr:nvCxnSpPr>
      <xdr:spPr>
        <a:xfrm flipV="1">
          <a:off x="13512800" y="714425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158242</xdr:rowOff>
    </xdr:from>
    <xdr:to>
      <xdr:col>24</xdr:col>
      <xdr:colOff>609600</xdr:colOff>
      <xdr:row>41</xdr:row>
      <xdr:rowOff>88392</xdr:rowOff>
    </xdr:to>
    <xdr:sp macro="" textlink="">
      <xdr:nvSpPr>
        <xdr:cNvPr id="396" name="円/楕円 395"/>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3319</xdr:rowOff>
    </xdr:from>
    <xdr:ext cx="762000" cy="259045"/>
    <xdr:sp macro="" textlink="">
      <xdr:nvSpPr>
        <xdr:cNvPr id="397" name="公債費負担の状況該当値テキスト"/>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15748</xdr:rowOff>
    </xdr:from>
    <xdr:to>
      <xdr:col>23</xdr:col>
      <xdr:colOff>457200</xdr:colOff>
      <xdr:row>41</xdr:row>
      <xdr:rowOff>117348</xdr:rowOff>
    </xdr:to>
    <xdr:sp macro="" textlink="">
      <xdr:nvSpPr>
        <xdr:cNvPr id="398" name="円/楕円 397"/>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127525</xdr:rowOff>
    </xdr:from>
    <xdr:ext cx="736600" cy="259045"/>
    <xdr:sp macro="" textlink="">
      <xdr:nvSpPr>
        <xdr:cNvPr id="399" name="テキスト ボックス 398"/>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44704</xdr:rowOff>
    </xdr:from>
    <xdr:to>
      <xdr:col>22</xdr:col>
      <xdr:colOff>254000</xdr:colOff>
      <xdr:row>41</xdr:row>
      <xdr:rowOff>146304</xdr:rowOff>
    </xdr:to>
    <xdr:sp macro="" textlink="">
      <xdr:nvSpPr>
        <xdr:cNvPr id="400" name="円/楕円 399"/>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156481</xdr:rowOff>
    </xdr:from>
    <xdr:ext cx="762000" cy="259045"/>
    <xdr:sp macro="" textlink="">
      <xdr:nvSpPr>
        <xdr:cNvPr id="401" name="テキスト ボックス 400"/>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64008</xdr:rowOff>
    </xdr:from>
    <xdr:to>
      <xdr:col>21</xdr:col>
      <xdr:colOff>50800</xdr:colOff>
      <xdr:row>41</xdr:row>
      <xdr:rowOff>165608</xdr:rowOff>
    </xdr:to>
    <xdr:sp macro="" textlink="">
      <xdr:nvSpPr>
        <xdr:cNvPr id="402" name="円/楕円 401"/>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4335</xdr:rowOff>
    </xdr:from>
    <xdr:ext cx="762000" cy="259045"/>
    <xdr:sp macro="" textlink="">
      <xdr:nvSpPr>
        <xdr:cNvPr id="403" name="テキスト ボックス 402"/>
        <xdr:cNvSpPr txBox="1"/>
      </xdr:nvSpPr>
      <xdr:spPr>
        <a:xfrm>
          <a:off x="14020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141224</xdr:rowOff>
    </xdr:from>
    <xdr:to>
      <xdr:col>19</xdr:col>
      <xdr:colOff>533400</xdr:colOff>
      <xdr:row>42</xdr:row>
      <xdr:rowOff>71374</xdr:rowOff>
    </xdr:to>
    <xdr:sp macro="" textlink="">
      <xdr:nvSpPr>
        <xdr:cNvPr id="404" name="円/楕円 403"/>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81551</xdr:rowOff>
    </xdr:from>
    <xdr:ext cx="762000" cy="259045"/>
    <xdr:sp macro="" textlink="">
      <xdr:nvSpPr>
        <xdr:cNvPr id="405" name="テキスト ボックス 404"/>
        <xdr:cNvSpPr txBox="1"/>
      </xdr:nvSpPr>
      <xdr:spPr>
        <a:xfrm>
          <a:off x="13131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将来負担比率は、充当可能財源等が将来負担額を上回っており、マイナスとなることから発生していない。</a:t>
          </a:r>
          <a:endParaRPr lang="ja-JP" altLang="ja-JP" sz="1400">
            <a:effectLst/>
          </a:endParaRPr>
        </a:p>
        <a:p>
          <a:r>
            <a:rPr kumimoji="1" lang="ja-JP" altLang="ja-JP" sz="1100">
              <a:solidFill>
                <a:schemeClr val="dk1"/>
              </a:solidFill>
              <a:effectLst/>
              <a:latin typeface="+mn-lt"/>
              <a:ea typeface="+mn-ea"/>
              <a:cs typeface="+mn-cs"/>
            </a:rPr>
            <a:t>　今後も起債発行の抑制を基調として、良好な水準を維持するよう努める。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北海道神恵内村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
923
147.80
2,243,862
2,167,311
75,117
1,067,785
1,527,468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ラスパイレス指数は類似団体平均を０．４％上回っている。</a:t>
          </a:r>
          <a:endParaRPr lang="ja-JP" altLang="ja-JP" sz="1400">
            <a:effectLst/>
          </a:endParaRPr>
        </a:p>
        <a:p>
          <a:r>
            <a:rPr kumimoji="1" lang="ja-JP" altLang="ja-JP" sz="1100">
              <a:solidFill>
                <a:schemeClr val="dk1"/>
              </a:solidFill>
              <a:effectLst/>
              <a:latin typeface="+mn-lt"/>
              <a:ea typeface="+mn-ea"/>
              <a:cs typeface="+mn-cs"/>
            </a:rPr>
            <a:t>　人件費が類似団体平均より上回っている要因として、人口規模と比較した職員数が他の類似団体よりも多いためだと考えられる。</a:t>
          </a:r>
          <a:endParaRPr lang="ja-JP" altLang="ja-JP" sz="1400">
            <a:effectLst/>
          </a:endParaRPr>
        </a:p>
        <a:p>
          <a:r>
            <a:rPr kumimoji="1" lang="ja-JP" altLang="ja-JP" sz="1100">
              <a:solidFill>
                <a:schemeClr val="dk1"/>
              </a:solidFill>
              <a:effectLst/>
              <a:latin typeface="+mn-lt"/>
              <a:ea typeface="+mn-ea"/>
              <a:cs typeface="+mn-cs"/>
            </a:rPr>
            <a:t>　今後も人件費の総点検を行うなど、より一層の適正化に努める。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108712</xdr:rowOff>
    </xdr:from>
    <xdr:to>
      <xdr:col>7</xdr:col>
      <xdr:colOff>15875</xdr:colOff>
      <xdr:row>38</xdr:row>
      <xdr:rowOff>122428</xdr:rowOff>
    </xdr:to>
    <xdr:cxnSp macro="">
      <xdr:nvCxnSpPr>
        <xdr:cNvPr id="64" name="直線コネクタ 63"/>
        <xdr:cNvCxnSpPr/>
      </xdr:nvCxnSpPr>
      <xdr:spPr>
        <a:xfrm>
          <a:off x="3987800" y="66238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67564</xdr:rowOff>
    </xdr:from>
    <xdr:to>
      <xdr:col>5</xdr:col>
      <xdr:colOff>549275</xdr:colOff>
      <xdr:row>38</xdr:row>
      <xdr:rowOff>108712</xdr:rowOff>
    </xdr:to>
    <xdr:cxnSp macro="">
      <xdr:nvCxnSpPr>
        <xdr:cNvPr id="67" name="直線コネクタ 66"/>
        <xdr:cNvCxnSpPr/>
      </xdr:nvCxnSpPr>
      <xdr:spPr>
        <a:xfrm>
          <a:off x="3098800" y="6582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62992</xdr:rowOff>
    </xdr:from>
    <xdr:to>
      <xdr:col>4</xdr:col>
      <xdr:colOff>346075</xdr:colOff>
      <xdr:row>38</xdr:row>
      <xdr:rowOff>67564</xdr:rowOff>
    </xdr:to>
    <xdr:cxnSp macro="">
      <xdr:nvCxnSpPr>
        <xdr:cNvPr id="70" name="直線コネクタ 69"/>
        <xdr:cNvCxnSpPr/>
      </xdr:nvCxnSpPr>
      <xdr:spPr>
        <a:xfrm>
          <a:off x="2209800" y="6578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62992</xdr:rowOff>
    </xdr:from>
    <xdr:to>
      <xdr:col>3</xdr:col>
      <xdr:colOff>142875</xdr:colOff>
      <xdr:row>40</xdr:row>
      <xdr:rowOff>26416</xdr:rowOff>
    </xdr:to>
    <xdr:cxnSp macro="">
      <xdr:nvCxnSpPr>
        <xdr:cNvPr id="73" name="直線コネクタ 72"/>
        <xdr:cNvCxnSpPr/>
      </xdr:nvCxnSpPr>
      <xdr:spPr>
        <a:xfrm flipV="1">
          <a:off x="1320800" y="657809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71628</xdr:rowOff>
    </xdr:from>
    <xdr:to>
      <xdr:col>7</xdr:col>
      <xdr:colOff>66675</xdr:colOff>
      <xdr:row>39</xdr:row>
      <xdr:rowOff>1778</xdr:rowOff>
    </xdr:to>
    <xdr:sp macro="" textlink="">
      <xdr:nvSpPr>
        <xdr:cNvPr id="83" name="円/楕円 82"/>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43705</xdr:rowOff>
    </xdr:from>
    <xdr:ext cx="762000" cy="259045"/>
    <xdr:sp macro="" textlink="">
      <xdr:nvSpPr>
        <xdr:cNvPr id="84" name="人件費該当値テキスト"/>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57912</xdr:rowOff>
    </xdr:from>
    <xdr:to>
      <xdr:col>5</xdr:col>
      <xdr:colOff>600075</xdr:colOff>
      <xdr:row>38</xdr:row>
      <xdr:rowOff>159512</xdr:rowOff>
    </xdr:to>
    <xdr:sp macro="" textlink="">
      <xdr:nvSpPr>
        <xdr:cNvPr id="85" name="円/楕円 84"/>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144289</xdr:rowOff>
    </xdr:from>
    <xdr:ext cx="736600" cy="259045"/>
    <xdr:sp macro="" textlink="">
      <xdr:nvSpPr>
        <xdr:cNvPr id="86" name="テキスト ボックス 85"/>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xdr:rowOff>
    </xdr:from>
    <xdr:to>
      <xdr:col>4</xdr:col>
      <xdr:colOff>396875</xdr:colOff>
      <xdr:row>38</xdr:row>
      <xdr:rowOff>118364</xdr:rowOff>
    </xdr:to>
    <xdr:sp macro="" textlink="">
      <xdr:nvSpPr>
        <xdr:cNvPr id="87" name="円/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xdr:rowOff>
    </xdr:from>
    <xdr:to>
      <xdr:col>3</xdr:col>
      <xdr:colOff>193675</xdr:colOff>
      <xdr:row>38</xdr:row>
      <xdr:rowOff>113792</xdr:rowOff>
    </xdr:to>
    <xdr:sp macro="" textlink="">
      <xdr:nvSpPr>
        <xdr:cNvPr id="89" name="円/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147066</xdr:rowOff>
    </xdr:from>
    <xdr:to>
      <xdr:col>1</xdr:col>
      <xdr:colOff>676275</xdr:colOff>
      <xdr:row>40</xdr:row>
      <xdr:rowOff>77216</xdr:rowOff>
    </xdr:to>
    <xdr:sp macro="" textlink="">
      <xdr:nvSpPr>
        <xdr:cNvPr id="91" name="円/楕円 90"/>
        <xdr:cNvSpPr/>
      </xdr:nvSpPr>
      <xdr:spPr>
        <a:xfrm>
          <a:off x="1270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61993</xdr:rowOff>
    </xdr:from>
    <xdr:ext cx="762000" cy="259045"/>
    <xdr:sp macro="" textlink="">
      <xdr:nvSpPr>
        <xdr:cNvPr id="92" name="テキスト ボックス 91"/>
        <xdr:cNvSpPr txBox="1"/>
      </xdr:nvSpPr>
      <xdr:spPr>
        <a:xfrm>
          <a:off x="939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施設等の維持運営費に特定目的基金を充当していることが大きな要因となり、類似団体平均を３．９％下回っている。</a:t>
          </a:r>
          <a:endParaRPr lang="ja-JP" altLang="ja-JP" sz="1400">
            <a:effectLst/>
          </a:endParaRPr>
        </a:p>
        <a:p>
          <a:r>
            <a:rPr kumimoji="1" lang="ja-JP" altLang="ja-JP" sz="1100">
              <a:solidFill>
                <a:schemeClr val="dk1"/>
              </a:solidFill>
              <a:effectLst/>
              <a:latin typeface="+mn-lt"/>
              <a:ea typeface="+mn-ea"/>
              <a:cs typeface="+mn-cs"/>
            </a:rPr>
            <a:t>　今後も経費の削減を図っていくとともに、良好な水準を維持するよう努める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17</xdr:row>
      <xdr:rowOff>46990</xdr:rowOff>
    </xdr:to>
    <xdr:cxnSp macro="">
      <xdr:nvCxnSpPr>
        <xdr:cNvPr id="125" name="直線コネクタ 124"/>
        <xdr:cNvCxnSpPr/>
      </xdr:nvCxnSpPr>
      <xdr:spPr>
        <a:xfrm flipV="1">
          <a:off x="15671800" y="260350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17</xdr:row>
      <xdr:rowOff>46990</xdr:rowOff>
    </xdr:to>
    <xdr:cxnSp macro="">
      <xdr:nvCxnSpPr>
        <xdr:cNvPr id="128" name="直線コネクタ 127"/>
        <xdr:cNvCxnSpPr/>
      </xdr:nvCxnSpPr>
      <xdr:spPr>
        <a:xfrm>
          <a:off x="14782800" y="260350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31750</xdr:rowOff>
    </xdr:to>
    <xdr:cxnSp macro="">
      <xdr:nvCxnSpPr>
        <xdr:cNvPr id="131" name="直線コネクタ 130"/>
        <xdr:cNvCxnSpPr/>
      </xdr:nvCxnSpPr>
      <xdr:spPr>
        <a:xfrm>
          <a:off x="13893800" y="255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14</xdr:row>
      <xdr:rowOff>157480</xdr:rowOff>
    </xdr:to>
    <xdr:cxnSp macro="">
      <xdr:nvCxnSpPr>
        <xdr:cNvPr id="134" name="直線コネクタ 133"/>
        <xdr:cNvCxnSpPr/>
      </xdr:nvCxnSpPr>
      <xdr:spPr>
        <a:xfrm>
          <a:off x="13004800" y="253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8" name="円/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0" name="円/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52" name="円/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扶助費はほぼ横ばいで推移しているが、類似団体平均と比較すると１．１％下回っている。</a:t>
          </a:r>
          <a:endParaRPr lang="ja-JP" altLang="ja-JP" sz="1400">
            <a:effectLst/>
          </a:endParaRPr>
        </a:p>
        <a:p>
          <a:r>
            <a:rPr kumimoji="1" lang="ja-JP" altLang="ja-JP" sz="1100">
              <a:solidFill>
                <a:schemeClr val="dk1"/>
              </a:solidFill>
              <a:effectLst/>
              <a:latin typeface="+mn-lt"/>
              <a:ea typeface="+mn-ea"/>
              <a:cs typeface="+mn-cs"/>
            </a:rPr>
            <a:t>　今後も行政サービスを低下することなく経費を抑制できるよう事業の点検を図り、良好な水準を維持するよう努める。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54</xdr:row>
      <xdr:rowOff>29028</xdr:rowOff>
    </xdr:to>
    <xdr:cxnSp macro="">
      <xdr:nvCxnSpPr>
        <xdr:cNvPr id="187" name="直線コネクタ 186"/>
        <xdr:cNvCxnSpPr/>
      </xdr:nvCxnSpPr>
      <xdr:spPr>
        <a:xfrm>
          <a:off x="3987800" y="92056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54</xdr:row>
      <xdr:rowOff>45357</xdr:rowOff>
    </xdr:to>
    <xdr:cxnSp macro="">
      <xdr:nvCxnSpPr>
        <xdr:cNvPr id="190" name="直線コネクタ 189"/>
        <xdr:cNvCxnSpPr/>
      </xdr:nvCxnSpPr>
      <xdr:spPr>
        <a:xfrm flipV="1">
          <a:off x="3098800" y="92056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45357</xdr:rowOff>
    </xdr:to>
    <xdr:cxnSp macro="">
      <xdr:nvCxnSpPr>
        <xdr:cNvPr id="193" name="直線コネクタ 192"/>
        <xdr:cNvCxnSpPr/>
      </xdr:nvCxnSpPr>
      <xdr:spPr>
        <a:xfrm>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6" name="直線コネクタ 195"/>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08" name="円/楕円 207"/>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09" name="テキスト ボックス 208"/>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0" name="円/楕円 209"/>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1" name="テキスト ボックス 210"/>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2" name="円/楕円 211"/>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3" name="テキスト ボックス 212"/>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類似団体平均と比較すると１．４％上回っている。</a:t>
          </a:r>
          <a:endParaRPr lang="ja-JP" altLang="ja-JP" sz="1400">
            <a:effectLst/>
          </a:endParaRPr>
        </a:p>
        <a:p>
          <a:r>
            <a:rPr kumimoji="1" lang="ja-JP" altLang="ja-JP" sz="1100">
              <a:solidFill>
                <a:schemeClr val="dk1"/>
              </a:solidFill>
              <a:effectLst/>
              <a:latin typeface="+mn-lt"/>
              <a:ea typeface="+mn-ea"/>
              <a:cs typeface="+mn-cs"/>
            </a:rPr>
            <a:t>　今後も計画的な維持補修や特別会計の適正運営による繰出金の抑制により、良好な水準を維持するよう努める。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108712</xdr:rowOff>
    </xdr:from>
    <xdr:to>
      <xdr:col>24</xdr:col>
      <xdr:colOff>31750</xdr:colOff>
      <xdr:row>56</xdr:row>
      <xdr:rowOff>145288</xdr:rowOff>
    </xdr:to>
    <xdr:cxnSp macro="">
      <xdr:nvCxnSpPr>
        <xdr:cNvPr id="245" name="直線コネクタ 244"/>
        <xdr:cNvCxnSpPr/>
      </xdr:nvCxnSpPr>
      <xdr:spPr>
        <a:xfrm flipV="1">
          <a:off x="15671800" y="9709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140716</xdr:rowOff>
    </xdr:from>
    <xdr:to>
      <xdr:col>22</xdr:col>
      <xdr:colOff>565150</xdr:colOff>
      <xdr:row>56</xdr:row>
      <xdr:rowOff>145288</xdr:rowOff>
    </xdr:to>
    <xdr:cxnSp macro="">
      <xdr:nvCxnSpPr>
        <xdr:cNvPr id="248" name="直線コネクタ 247"/>
        <xdr:cNvCxnSpPr/>
      </xdr:nvCxnSpPr>
      <xdr:spPr>
        <a:xfrm>
          <a:off x="14782800" y="9741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108712</xdr:rowOff>
    </xdr:from>
    <xdr:to>
      <xdr:col>21</xdr:col>
      <xdr:colOff>361950</xdr:colOff>
      <xdr:row>56</xdr:row>
      <xdr:rowOff>140716</xdr:rowOff>
    </xdr:to>
    <xdr:cxnSp macro="">
      <xdr:nvCxnSpPr>
        <xdr:cNvPr id="251" name="直線コネクタ 250"/>
        <xdr:cNvCxnSpPr/>
      </xdr:nvCxnSpPr>
      <xdr:spPr>
        <a:xfrm>
          <a:off x="13893800" y="9709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108712</xdr:rowOff>
    </xdr:to>
    <xdr:cxnSp macro="">
      <xdr:nvCxnSpPr>
        <xdr:cNvPr id="254" name="直線コネクタ 253"/>
        <xdr:cNvCxnSpPr/>
      </xdr:nvCxnSpPr>
      <xdr:spPr>
        <a:xfrm>
          <a:off x="13004800" y="96093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57912</xdr:rowOff>
    </xdr:from>
    <xdr:to>
      <xdr:col>24</xdr:col>
      <xdr:colOff>82550</xdr:colOff>
      <xdr:row>56</xdr:row>
      <xdr:rowOff>159512</xdr:rowOff>
    </xdr:to>
    <xdr:sp macro="" textlink="">
      <xdr:nvSpPr>
        <xdr:cNvPr id="264" name="円/楕円 263"/>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29989</xdr:rowOff>
    </xdr:from>
    <xdr:ext cx="762000" cy="259045"/>
    <xdr:sp macro="" textlink="">
      <xdr:nvSpPr>
        <xdr:cNvPr id="265" name="その他該当値テキスト"/>
        <xdr:cNvSpPr txBox="1"/>
      </xdr:nvSpPr>
      <xdr:spPr>
        <a:xfrm>
          <a:off x="165989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6" name="円/楕円 265"/>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9415</xdr:rowOff>
    </xdr:from>
    <xdr:ext cx="736600" cy="259045"/>
    <xdr:sp macro="" textlink="">
      <xdr:nvSpPr>
        <xdr:cNvPr id="267" name="テキスト ボックス 266"/>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89916</xdr:rowOff>
    </xdr:from>
    <xdr:to>
      <xdr:col>21</xdr:col>
      <xdr:colOff>412750</xdr:colOff>
      <xdr:row>57</xdr:row>
      <xdr:rowOff>20066</xdr:rowOff>
    </xdr:to>
    <xdr:sp macro="" textlink="">
      <xdr:nvSpPr>
        <xdr:cNvPr id="268" name="円/楕円 267"/>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69" name="テキスト ボックス 268"/>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57912</xdr:rowOff>
    </xdr:from>
    <xdr:to>
      <xdr:col>20</xdr:col>
      <xdr:colOff>209550</xdr:colOff>
      <xdr:row>56</xdr:row>
      <xdr:rowOff>159512</xdr:rowOff>
    </xdr:to>
    <xdr:sp macro="" textlink="">
      <xdr:nvSpPr>
        <xdr:cNvPr id="270" name="円/楕円 269"/>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144289</xdr:rowOff>
    </xdr:from>
    <xdr:ext cx="762000" cy="259045"/>
    <xdr:sp macro="" textlink="">
      <xdr:nvSpPr>
        <xdr:cNvPr id="271" name="テキスト ボックス 270"/>
        <xdr:cNvSpPr txBox="1"/>
      </xdr:nvSpPr>
      <xdr:spPr>
        <a:xfrm>
          <a:off x="13512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2" name="円/楕円 271"/>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3" name="テキスト ボックス 272"/>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類似団体平均と比較すると７．０％上回っている。</a:t>
          </a:r>
          <a:endParaRPr lang="ja-JP" altLang="ja-JP" sz="1400">
            <a:effectLst/>
          </a:endParaRPr>
        </a:p>
        <a:p>
          <a:r>
            <a:rPr kumimoji="1" lang="ja-JP" altLang="ja-JP" sz="1100">
              <a:solidFill>
                <a:schemeClr val="dk1"/>
              </a:solidFill>
              <a:effectLst/>
              <a:latin typeface="+mn-lt"/>
              <a:ea typeface="+mn-ea"/>
              <a:cs typeface="+mn-cs"/>
            </a:rPr>
            <a:t>　一部事務組合への負担金の増加が主な要因だが、継続的な補助金などについては、事業の目的・必要性・事業効果を充分検証し、廃止や縮小などの整理合理化に努める。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38</xdr:row>
      <xdr:rowOff>58420</xdr:rowOff>
    </xdr:to>
    <xdr:cxnSp macro="">
      <xdr:nvCxnSpPr>
        <xdr:cNvPr id="303" name="直線コネクタ 302"/>
        <xdr:cNvCxnSpPr/>
      </xdr:nvCxnSpPr>
      <xdr:spPr>
        <a:xfrm>
          <a:off x="15671800" y="623062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113284</xdr:rowOff>
    </xdr:to>
    <xdr:cxnSp macro="">
      <xdr:nvCxnSpPr>
        <xdr:cNvPr id="306" name="直線コネクタ 305"/>
        <xdr:cNvCxnSpPr/>
      </xdr:nvCxnSpPr>
      <xdr:spPr>
        <a:xfrm flipV="1">
          <a:off x="14782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113284</xdr:rowOff>
    </xdr:to>
    <xdr:cxnSp macro="">
      <xdr:nvCxnSpPr>
        <xdr:cNvPr id="309" name="直線コネクタ 308"/>
        <xdr:cNvCxnSpPr/>
      </xdr:nvCxnSpPr>
      <xdr:spPr>
        <a:xfrm>
          <a:off x="13893800" y="61757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117856</xdr:rowOff>
    </xdr:to>
    <xdr:cxnSp macro="">
      <xdr:nvCxnSpPr>
        <xdr:cNvPr id="312" name="直線コネクタ 311"/>
        <xdr:cNvCxnSpPr/>
      </xdr:nvCxnSpPr>
      <xdr:spPr>
        <a:xfrm flipV="1">
          <a:off x="13004800" y="6175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2" name="円/楕円 321"/>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3"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4" name="円/楕円 323"/>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5" name="テキスト ボックス 324"/>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6" name="円/楕円 325"/>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7" name="テキスト ボックス 326"/>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8" name="円/楕円 32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9" name="テキスト ボックス 32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0" name="円/楕円 329"/>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1" name="テキスト ボックス 330"/>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公債費の償還は、平成１５年度をピークに減少傾向にあり、類似団体平均を３．４％下回っている。</a:t>
          </a:r>
          <a:endParaRPr lang="ja-JP" altLang="ja-JP" sz="1400">
            <a:effectLst/>
          </a:endParaRPr>
        </a:p>
        <a:p>
          <a:r>
            <a:rPr kumimoji="1" lang="ja-JP" altLang="ja-JP" sz="1100">
              <a:solidFill>
                <a:schemeClr val="dk1"/>
              </a:solidFill>
              <a:effectLst/>
              <a:latin typeface="+mn-lt"/>
              <a:ea typeface="+mn-ea"/>
              <a:cs typeface="+mn-cs"/>
            </a:rPr>
            <a:t>　今後も事業の緊急度・重要性を的確に把握した中で新規の起債発行を抑制する。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16511</xdr:rowOff>
    </xdr:from>
    <xdr:to>
      <xdr:col>7</xdr:col>
      <xdr:colOff>15875</xdr:colOff>
      <xdr:row>76</xdr:row>
      <xdr:rowOff>81280</xdr:rowOff>
    </xdr:to>
    <xdr:cxnSp macro="">
      <xdr:nvCxnSpPr>
        <xdr:cNvPr id="363" name="直線コネクタ 362"/>
        <xdr:cNvCxnSpPr/>
      </xdr:nvCxnSpPr>
      <xdr:spPr>
        <a:xfrm flipV="1">
          <a:off x="3987800" y="130467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62230</xdr:rowOff>
    </xdr:from>
    <xdr:to>
      <xdr:col>5</xdr:col>
      <xdr:colOff>549275</xdr:colOff>
      <xdr:row>76</xdr:row>
      <xdr:rowOff>81280</xdr:rowOff>
    </xdr:to>
    <xdr:cxnSp macro="">
      <xdr:nvCxnSpPr>
        <xdr:cNvPr id="366" name="直線コネクタ 365"/>
        <xdr:cNvCxnSpPr/>
      </xdr:nvCxnSpPr>
      <xdr:spPr>
        <a:xfrm>
          <a:off x="3098800" y="13092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76</xdr:row>
      <xdr:rowOff>62230</xdr:rowOff>
    </xdr:to>
    <xdr:cxnSp macro="">
      <xdr:nvCxnSpPr>
        <xdr:cNvPr id="369" name="直線コネクタ 368"/>
        <xdr:cNvCxnSpPr/>
      </xdr:nvCxnSpPr>
      <xdr:spPr>
        <a:xfrm>
          <a:off x="2209800" y="13058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111761</xdr:rowOff>
    </xdr:to>
    <xdr:cxnSp macro="">
      <xdr:nvCxnSpPr>
        <xdr:cNvPr id="372" name="直線コネクタ 371"/>
        <xdr:cNvCxnSpPr/>
      </xdr:nvCxnSpPr>
      <xdr:spPr>
        <a:xfrm flipV="1">
          <a:off x="1320800" y="13058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137160</xdr:rowOff>
    </xdr:from>
    <xdr:to>
      <xdr:col>7</xdr:col>
      <xdr:colOff>66675</xdr:colOff>
      <xdr:row>76</xdr:row>
      <xdr:rowOff>67311</xdr:rowOff>
    </xdr:to>
    <xdr:sp macro="" textlink="">
      <xdr:nvSpPr>
        <xdr:cNvPr id="382" name="円/楕円 381"/>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153687</xdr:rowOff>
    </xdr:from>
    <xdr:ext cx="762000" cy="259045"/>
    <xdr:sp macro="" textlink="">
      <xdr:nvSpPr>
        <xdr:cNvPr id="383" name="公債費該当値テキスト"/>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4" name="円/楕円 383"/>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5" name="テキスト ボックス 384"/>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xdr:rowOff>
    </xdr:from>
    <xdr:to>
      <xdr:col>4</xdr:col>
      <xdr:colOff>396875</xdr:colOff>
      <xdr:row>76</xdr:row>
      <xdr:rowOff>113030</xdr:rowOff>
    </xdr:to>
    <xdr:sp macro="" textlink="">
      <xdr:nvSpPr>
        <xdr:cNvPr id="386" name="円/楕円 385"/>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123207</xdr:rowOff>
    </xdr:from>
    <xdr:ext cx="762000" cy="259045"/>
    <xdr:sp macro="" textlink="">
      <xdr:nvSpPr>
        <xdr:cNvPr id="387" name="テキスト ボックス 386"/>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88" name="円/楕円 387"/>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89" name="テキスト ボックス 388"/>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90" name="円/楕円 389"/>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1" name="テキスト ボックス 390"/>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類似団体平均と比較すると１０．２％上回っている。</a:t>
          </a:r>
          <a:endParaRPr lang="ja-JP" altLang="ja-JP" sz="1400">
            <a:effectLst/>
          </a:endParaRPr>
        </a:p>
        <a:p>
          <a:r>
            <a:rPr kumimoji="1" lang="ja-JP" altLang="ja-JP" sz="1100">
              <a:solidFill>
                <a:schemeClr val="dk1"/>
              </a:solidFill>
              <a:effectLst/>
              <a:latin typeface="+mn-lt"/>
              <a:ea typeface="+mn-ea"/>
              <a:cs typeface="+mn-cs"/>
            </a:rPr>
            <a:t>　今後も事業の目的・必要性・重要性・緊急性など費用対効果を充分検証し、事業規模の縮小・単年度負担の平準化や優先順位による事業の延伸等の検討を加え、計画的に実施、経費抑制に努める。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81280</xdr:rowOff>
    </xdr:from>
    <xdr:to>
      <xdr:col>24</xdr:col>
      <xdr:colOff>31750</xdr:colOff>
      <xdr:row>80</xdr:row>
      <xdr:rowOff>16511</xdr:rowOff>
    </xdr:to>
    <xdr:cxnSp macro="">
      <xdr:nvCxnSpPr>
        <xdr:cNvPr id="424" name="直線コネクタ 423"/>
        <xdr:cNvCxnSpPr/>
      </xdr:nvCxnSpPr>
      <xdr:spPr>
        <a:xfrm>
          <a:off x="15671800" y="136258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79</xdr:row>
      <xdr:rowOff>81280</xdr:rowOff>
    </xdr:to>
    <xdr:cxnSp macro="">
      <xdr:nvCxnSpPr>
        <xdr:cNvPr id="427" name="直線コネクタ 426"/>
        <xdr:cNvCxnSpPr/>
      </xdr:nvCxnSpPr>
      <xdr:spPr>
        <a:xfrm>
          <a:off x="14782800" y="134772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78</xdr:row>
      <xdr:rowOff>104139</xdr:rowOff>
    </xdr:to>
    <xdr:cxnSp macro="">
      <xdr:nvCxnSpPr>
        <xdr:cNvPr id="430" name="直線コネクタ 429"/>
        <xdr:cNvCxnSpPr/>
      </xdr:nvCxnSpPr>
      <xdr:spPr>
        <a:xfrm>
          <a:off x="13893800" y="133286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79</xdr:row>
      <xdr:rowOff>35561</xdr:rowOff>
    </xdr:to>
    <xdr:cxnSp macro="">
      <xdr:nvCxnSpPr>
        <xdr:cNvPr id="433" name="直線コネクタ 432"/>
        <xdr:cNvCxnSpPr/>
      </xdr:nvCxnSpPr>
      <xdr:spPr>
        <a:xfrm flipV="1">
          <a:off x="13004800" y="1332865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137161</xdr:rowOff>
    </xdr:from>
    <xdr:to>
      <xdr:col>24</xdr:col>
      <xdr:colOff>82550</xdr:colOff>
      <xdr:row>80</xdr:row>
      <xdr:rowOff>67311</xdr:rowOff>
    </xdr:to>
    <xdr:sp macro="" textlink="">
      <xdr:nvSpPr>
        <xdr:cNvPr id="443" name="円/楕円 442"/>
        <xdr:cNvSpPr/>
      </xdr:nvSpPr>
      <xdr:spPr>
        <a:xfrm>
          <a:off x="164592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109238</xdr:rowOff>
    </xdr:from>
    <xdr:ext cx="762000" cy="259045"/>
    <xdr:sp macro="" textlink="">
      <xdr:nvSpPr>
        <xdr:cNvPr id="444" name="公債費以外該当値テキスト"/>
        <xdr:cNvSpPr txBox="1"/>
      </xdr:nvSpPr>
      <xdr:spPr>
        <a:xfrm>
          <a:off x="165989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30480</xdr:rowOff>
    </xdr:from>
    <xdr:to>
      <xdr:col>22</xdr:col>
      <xdr:colOff>615950</xdr:colOff>
      <xdr:row>79</xdr:row>
      <xdr:rowOff>132080</xdr:rowOff>
    </xdr:to>
    <xdr:sp macro="" textlink="">
      <xdr:nvSpPr>
        <xdr:cNvPr id="445" name="円/楕円 444"/>
        <xdr:cNvSpPr/>
      </xdr:nvSpPr>
      <xdr:spPr>
        <a:xfrm>
          <a:off x="15621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116857</xdr:rowOff>
    </xdr:from>
    <xdr:ext cx="736600" cy="259045"/>
    <xdr:sp macro="" textlink="">
      <xdr:nvSpPr>
        <xdr:cNvPr id="446" name="テキスト ボックス 445"/>
        <xdr:cNvSpPr txBox="1"/>
      </xdr:nvSpPr>
      <xdr:spPr>
        <a:xfrm>
          <a:off x="15290800" y="1366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7" name="円/楕円 446"/>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8" name="テキスト ボックス 447"/>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49" name="円/楕円 448"/>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50" name="テキスト ボックス 449"/>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156211</xdr:rowOff>
    </xdr:from>
    <xdr:to>
      <xdr:col>19</xdr:col>
      <xdr:colOff>6350</xdr:colOff>
      <xdr:row>79</xdr:row>
      <xdr:rowOff>86361</xdr:rowOff>
    </xdr:to>
    <xdr:sp macro="" textlink="">
      <xdr:nvSpPr>
        <xdr:cNvPr id="451" name="円/楕円 450"/>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71138</xdr:rowOff>
    </xdr:from>
    <xdr:ext cx="762000" cy="259045"/>
    <xdr:sp macro="" textlink="">
      <xdr:nvSpPr>
        <xdr:cNvPr id="452" name="テキスト ボックス 451"/>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北海道神恵内村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26216</xdr:rowOff>
    </xdr:from>
    <xdr:to>
      <xdr:col>4</xdr:col>
      <xdr:colOff>1117600</xdr:colOff>
      <xdr:row>15</xdr:row>
      <xdr:rowOff>93487</xdr:rowOff>
    </xdr:to>
    <xdr:cxnSp macro="">
      <xdr:nvCxnSpPr>
        <xdr:cNvPr id="49" name="直線コネクタ 48"/>
        <xdr:cNvCxnSpPr/>
      </xdr:nvCxnSpPr>
      <xdr:spPr bwMode="auto">
        <a:xfrm flipV="1">
          <a:off x="5003800" y="2645591"/>
          <a:ext cx="647700" cy="67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93487</xdr:rowOff>
    </xdr:from>
    <xdr:to>
      <xdr:col>4</xdr:col>
      <xdr:colOff>469900</xdr:colOff>
      <xdr:row>15</xdr:row>
      <xdr:rowOff>96528</xdr:rowOff>
    </xdr:to>
    <xdr:cxnSp macro="">
      <xdr:nvCxnSpPr>
        <xdr:cNvPr id="52" name="直線コネクタ 51"/>
        <xdr:cNvCxnSpPr/>
      </xdr:nvCxnSpPr>
      <xdr:spPr bwMode="auto">
        <a:xfrm flipV="1">
          <a:off x="4305300" y="2712862"/>
          <a:ext cx="698500" cy="3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96528</xdr:rowOff>
    </xdr:from>
    <xdr:to>
      <xdr:col>3</xdr:col>
      <xdr:colOff>904875</xdr:colOff>
      <xdr:row>15</xdr:row>
      <xdr:rowOff>121858</xdr:rowOff>
    </xdr:to>
    <xdr:cxnSp macro="">
      <xdr:nvCxnSpPr>
        <xdr:cNvPr id="55" name="直線コネクタ 54"/>
        <xdr:cNvCxnSpPr/>
      </xdr:nvCxnSpPr>
      <xdr:spPr bwMode="auto">
        <a:xfrm flipV="1">
          <a:off x="3606800" y="2715903"/>
          <a:ext cx="698500" cy="25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121858</xdr:rowOff>
    </xdr:from>
    <xdr:to>
      <xdr:col>3</xdr:col>
      <xdr:colOff>206375</xdr:colOff>
      <xdr:row>15</xdr:row>
      <xdr:rowOff>139484</xdr:rowOff>
    </xdr:to>
    <xdr:cxnSp macro="">
      <xdr:nvCxnSpPr>
        <xdr:cNvPr id="58" name="直線コネクタ 57"/>
        <xdr:cNvCxnSpPr/>
      </xdr:nvCxnSpPr>
      <xdr:spPr bwMode="auto">
        <a:xfrm flipV="1">
          <a:off x="2908300" y="2741233"/>
          <a:ext cx="698500" cy="17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146866</xdr:rowOff>
    </xdr:from>
    <xdr:to>
      <xdr:col>5</xdr:col>
      <xdr:colOff>34925</xdr:colOff>
      <xdr:row>15</xdr:row>
      <xdr:rowOff>77016</xdr:rowOff>
    </xdr:to>
    <xdr:sp macro="" textlink="">
      <xdr:nvSpPr>
        <xdr:cNvPr id="68" name="円/楕円 67"/>
        <xdr:cNvSpPr/>
      </xdr:nvSpPr>
      <xdr:spPr bwMode="auto">
        <a:xfrm>
          <a:off x="5600700" y="2594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163393</xdr:rowOff>
    </xdr:from>
    <xdr:ext cx="762000" cy="259045"/>
    <xdr:sp macro="" textlink="">
      <xdr:nvSpPr>
        <xdr:cNvPr id="69" name="人口1人当たり決算額の推移該当値テキスト130"/>
        <xdr:cNvSpPr txBox="1"/>
      </xdr:nvSpPr>
      <xdr:spPr>
        <a:xfrm>
          <a:off x="5740400" y="24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477,905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42687</xdr:rowOff>
    </xdr:from>
    <xdr:to>
      <xdr:col>4</xdr:col>
      <xdr:colOff>520700</xdr:colOff>
      <xdr:row>15</xdr:row>
      <xdr:rowOff>144287</xdr:rowOff>
    </xdr:to>
    <xdr:sp macro="" textlink="">
      <xdr:nvSpPr>
        <xdr:cNvPr id="70" name="円/楕円 69"/>
        <xdr:cNvSpPr/>
      </xdr:nvSpPr>
      <xdr:spPr bwMode="auto">
        <a:xfrm>
          <a:off x="4953000" y="2662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154464</xdr:rowOff>
    </xdr:from>
    <xdr:ext cx="736600" cy="259045"/>
    <xdr:sp macro="" textlink="">
      <xdr:nvSpPr>
        <xdr:cNvPr id="71" name="テキスト ボックス 70"/>
        <xdr:cNvSpPr txBox="1"/>
      </xdr:nvSpPr>
      <xdr:spPr>
        <a:xfrm>
          <a:off x="4622800" y="2430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442,592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45728</xdr:rowOff>
    </xdr:from>
    <xdr:to>
      <xdr:col>3</xdr:col>
      <xdr:colOff>955675</xdr:colOff>
      <xdr:row>15</xdr:row>
      <xdr:rowOff>147328</xdr:rowOff>
    </xdr:to>
    <xdr:sp macro="" textlink="">
      <xdr:nvSpPr>
        <xdr:cNvPr id="72" name="円/楕円 71"/>
        <xdr:cNvSpPr/>
      </xdr:nvSpPr>
      <xdr:spPr bwMode="auto">
        <a:xfrm>
          <a:off x="4254500" y="266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157505</xdr:rowOff>
    </xdr:from>
    <xdr:ext cx="762000" cy="259045"/>
    <xdr:sp macro="" textlink="">
      <xdr:nvSpPr>
        <xdr:cNvPr id="73" name="テキスト ボックス 72"/>
        <xdr:cNvSpPr txBox="1"/>
      </xdr:nvSpPr>
      <xdr:spPr>
        <a:xfrm>
          <a:off x="3924300" y="243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440,996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71058</xdr:rowOff>
    </xdr:from>
    <xdr:to>
      <xdr:col>3</xdr:col>
      <xdr:colOff>257175</xdr:colOff>
      <xdr:row>16</xdr:row>
      <xdr:rowOff>1208</xdr:rowOff>
    </xdr:to>
    <xdr:sp macro="" textlink="">
      <xdr:nvSpPr>
        <xdr:cNvPr id="74" name="円/楕円 73"/>
        <xdr:cNvSpPr/>
      </xdr:nvSpPr>
      <xdr:spPr bwMode="auto">
        <a:xfrm>
          <a:off x="3556000" y="269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11385</xdr:rowOff>
    </xdr:from>
    <xdr:ext cx="762000" cy="259045"/>
    <xdr:sp macro="" textlink="">
      <xdr:nvSpPr>
        <xdr:cNvPr id="75" name="テキスト ボックス 74"/>
        <xdr:cNvSpPr txBox="1"/>
      </xdr:nvSpPr>
      <xdr:spPr>
        <a:xfrm>
          <a:off x="3225800" y="24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427,699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88684</xdr:rowOff>
    </xdr:from>
    <xdr:to>
      <xdr:col>2</xdr:col>
      <xdr:colOff>692150</xdr:colOff>
      <xdr:row>16</xdr:row>
      <xdr:rowOff>18834</xdr:rowOff>
    </xdr:to>
    <xdr:sp macro="" textlink="">
      <xdr:nvSpPr>
        <xdr:cNvPr id="76" name="円/楕円 75"/>
        <xdr:cNvSpPr/>
      </xdr:nvSpPr>
      <xdr:spPr bwMode="auto">
        <a:xfrm>
          <a:off x="2857500" y="2708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29011</xdr:rowOff>
    </xdr:from>
    <xdr:ext cx="762000" cy="259045"/>
    <xdr:sp macro="" textlink="">
      <xdr:nvSpPr>
        <xdr:cNvPr id="77" name="テキスト ボックス 76"/>
        <xdr:cNvSpPr txBox="1"/>
      </xdr:nvSpPr>
      <xdr:spPr>
        <a:xfrm>
          <a:off x="2527300" y="247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418,447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44041</xdr:rowOff>
    </xdr:from>
    <xdr:to>
      <xdr:col>4</xdr:col>
      <xdr:colOff>1117600</xdr:colOff>
      <xdr:row>35</xdr:row>
      <xdr:rowOff>151917</xdr:rowOff>
    </xdr:to>
    <xdr:cxnSp macro="">
      <xdr:nvCxnSpPr>
        <xdr:cNvPr id="110" name="直線コネクタ 109"/>
        <xdr:cNvCxnSpPr/>
      </xdr:nvCxnSpPr>
      <xdr:spPr bwMode="auto">
        <a:xfrm>
          <a:off x="5003800" y="6654391"/>
          <a:ext cx="647700" cy="107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340970</xdr:rowOff>
    </xdr:from>
    <xdr:to>
      <xdr:col>4</xdr:col>
      <xdr:colOff>469900</xdr:colOff>
      <xdr:row>35</xdr:row>
      <xdr:rowOff>44041</xdr:rowOff>
    </xdr:to>
    <xdr:cxnSp macro="">
      <xdr:nvCxnSpPr>
        <xdr:cNvPr id="113" name="直線コネクタ 112"/>
        <xdr:cNvCxnSpPr/>
      </xdr:nvCxnSpPr>
      <xdr:spPr bwMode="auto">
        <a:xfrm>
          <a:off x="4305300" y="6608420"/>
          <a:ext cx="698500" cy="45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340970</xdr:rowOff>
    </xdr:from>
    <xdr:to>
      <xdr:col>3</xdr:col>
      <xdr:colOff>904875</xdr:colOff>
      <xdr:row>35</xdr:row>
      <xdr:rowOff>35888</xdr:rowOff>
    </xdr:to>
    <xdr:cxnSp macro="">
      <xdr:nvCxnSpPr>
        <xdr:cNvPr id="116" name="直線コネクタ 115"/>
        <xdr:cNvCxnSpPr/>
      </xdr:nvCxnSpPr>
      <xdr:spPr bwMode="auto">
        <a:xfrm flipV="1">
          <a:off x="3606800" y="6608420"/>
          <a:ext cx="698500" cy="3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35888</xdr:rowOff>
    </xdr:from>
    <xdr:to>
      <xdr:col>3</xdr:col>
      <xdr:colOff>206375</xdr:colOff>
      <xdr:row>35</xdr:row>
      <xdr:rowOff>50472</xdr:rowOff>
    </xdr:to>
    <xdr:cxnSp macro="">
      <xdr:nvCxnSpPr>
        <xdr:cNvPr id="119" name="直線コネクタ 118"/>
        <xdr:cNvCxnSpPr/>
      </xdr:nvCxnSpPr>
      <xdr:spPr bwMode="auto">
        <a:xfrm flipV="1">
          <a:off x="2908300" y="6646238"/>
          <a:ext cx="698500" cy="14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101117</xdr:rowOff>
    </xdr:from>
    <xdr:to>
      <xdr:col>5</xdr:col>
      <xdr:colOff>34925</xdr:colOff>
      <xdr:row>35</xdr:row>
      <xdr:rowOff>202717</xdr:rowOff>
    </xdr:to>
    <xdr:sp macro="" textlink="">
      <xdr:nvSpPr>
        <xdr:cNvPr id="129" name="円/楕円 128"/>
        <xdr:cNvSpPr/>
      </xdr:nvSpPr>
      <xdr:spPr bwMode="auto">
        <a:xfrm>
          <a:off x="5600700" y="671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289094</xdr:rowOff>
    </xdr:from>
    <xdr:ext cx="762000" cy="259045"/>
    <xdr:sp macro="" textlink="">
      <xdr:nvSpPr>
        <xdr:cNvPr id="130" name="人口1人当たり決算額の推移該当値テキスト445"/>
        <xdr:cNvSpPr txBox="1"/>
      </xdr:nvSpPr>
      <xdr:spPr>
        <a:xfrm>
          <a:off x="5740400" y="655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54,230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336141</xdr:rowOff>
    </xdr:from>
    <xdr:to>
      <xdr:col>4</xdr:col>
      <xdr:colOff>520700</xdr:colOff>
      <xdr:row>35</xdr:row>
      <xdr:rowOff>94841</xdr:rowOff>
    </xdr:to>
    <xdr:sp macro="" textlink="">
      <xdr:nvSpPr>
        <xdr:cNvPr id="131" name="円/楕円 130"/>
        <xdr:cNvSpPr/>
      </xdr:nvSpPr>
      <xdr:spPr bwMode="auto">
        <a:xfrm>
          <a:off x="4953000" y="660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105018</xdr:rowOff>
    </xdr:from>
    <xdr:ext cx="736600" cy="259045"/>
    <xdr:sp macro="" textlink="">
      <xdr:nvSpPr>
        <xdr:cNvPr id="132" name="テキスト ボックス 131"/>
        <xdr:cNvSpPr txBox="1"/>
      </xdr:nvSpPr>
      <xdr:spPr>
        <a:xfrm>
          <a:off x="4622800" y="6372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290170</xdr:rowOff>
    </xdr:from>
    <xdr:to>
      <xdr:col>3</xdr:col>
      <xdr:colOff>955675</xdr:colOff>
      <xdr:row>35</xdr:row>
      <xdr:rowOff>48870</xdr:rowOff>
    </xdr:to>
    <xdr:sp macro="" textlink="">
      <xdr:nvSpPr>
        <xdr:cNvPr id="133" name="円/楕円 132"/>
        <xdr:cNvSpPr/>
      </xdr:nvSpPr>
      <xdr:spPr bwMode="auto">
        <a:xfrm>
          <a:off x="4254500" y="655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59046</xdr:rowOff>
    </xdr:from>
    <xdr:ext cx="762000" cy="259045"/>
    <xdr:sp macro="" textlink="">
      <xdr:nvSpPr>
        <xdr:cNvPr id="134" name="テキスト ボックス 133"/>
        <xdr:cNvSpPr txBox="1"/>
      </xdr:nvSpPr>
      <xdr:spPr>
        <a:xfrm>
          <a:off x="3924300" y="63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327988</xdr:rowOff>
    </xdr:from>
    <xdr:to>
      <xdr:col>3</xdr:col>
      <xdr:colOff>257175</xdr:colOff>
      <xdr:row>35</xdr:row>
      <xdr:rowOff>86688</xdr:rowOff>
    </xdr:to>
    <xdr:sp macro="" textlink="">
      <xdr:nvSpPr>
        <xdr:cNvPr id="135" name="円/楕円 134"/>
        <xdr:cNvSpPr/>
      </xdr:nvSpPr>
      <xdr:spPr bwMode="auto">
        <a:xfrm>
          <a:off x="3556000" y="659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96865</xdr:rowOff>
    </xdr:from>
    <xdr:ext cx="762000" cy="259045"/>
    <xdr:sp macro="" textlink="">
      <xdr:nvSpPr>
        <xdr:cNvPr id="136" name="テキスト ボックス 135"/>
        <xdr:cNvSpPr txBox="1"/>
      </xdr:nvSpPr>
      <xdr:spPr>
        <a:xfrm>
          <a:off x="3225800" y="636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342572</xdr:rowOff>
    </xdr:from>
    <xdr:to>
      <xdr:col>2</xdr:col>
      <xdr:colOff>692150</xdr:colOff>
      <xdr:row>35</xdr:row>
      <xdr:rowOff>101272</xdr:rowOff>
    </xdr:to>
    <xdr:sp macro="" textlink="">
      <xdr:nvSpPr>
        <xdr:cNvPr id="137" name="円/楕円 136"/>
        <xdr:cNvSpPr/>
      </xdr:nvSpPr>
      <xdr:spPr bwMode="auto">
        <a:xfrm>
          <a:off x="2857500" y="6610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111450</xdr:rowOff>
    </xdr:from>
    <xdr:ext cx="762000" cy="259045"/>
    <xdr:sp macro="" textlink="">
      <xdr:nvSpPr>
        <xdr:cNvPr id="138" name="テキスト ボックス 137"/>
        <xdr:cNvSpPr txBox="1"/>
      </xdr:nvSpPr>
      <xdr:spPr>
        <a:xfrm>
          <a:off x="2527300" y="637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北海道神恵内村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
923
147.80
2,243,862
2,167,311
75,117
1,067,785
1,527,468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26040</xdr:rowOff>
    </xdr:from>
    <xdr:to>
      <xdr:col>6</xdr:col>
      <xdr:colOff>511175</xdr:colOff>
      <xdr:row>34</xdr:row>
      <xdr:rowOff>135993</xdr:rowOff>
    </xdr:to>
    <xdr:cxnSp macro="">
      <xdr:nvCxnSpPr>
        <xdr:cNvPr id="63" name="直線コネクタ 62"/>
        <xdr:cNvCxnSpPr/>
      </xdr:nvCxnSpPr>
      <xdr:spPr>
        <a:xfrm flipV="1">
          <a:off x="3797300" y="5855340"/>
          <a:ext cx="838200" cy="1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135993</xdr:rowOff>
    </xdr:from>
    <xdr:to>
      <xdr:col>5</xdr:col>
      <xdr:colOff>358775</xdr:colOff>
      <xdr:row>34</xdr:row>
      <xdr:rowOff>149370</xdr:rowOff>
    </xdr:to>
    <xdr:cxnSp macro="">
      <xdr:nvCxnSpPr>
        <xdr:cNvPr id="66" name="直線コネクタ 65"/>
        <xdr:cNvCxnSpPr/>
      </xdr:nvCxnSpPr>
      <xdr:spPr>
        <a:xfrm flipV="1">
          <a:off x="2908300" y="5965293"/>
          <a:ext cx="889000" cy="1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149370</xdr:rowOff>
    </xdr:from>
    <xdr:to>
      <xdr:col>4</xdr:col>
      <xdr:colOff>155575</xdr:colOff>
      <xdr:row>34</xdr:row>
      <xdr:rowOff>171123</xdr:rowOff>
    </xdr:to>
    <xdr:cxnSp macro="">
      <xdr:nvCxnSpPr>
        <xdr:cNvPr id="69" name="直線コネクタ 68"/>
        <xdr:cNvCxnSpPr/>
      </xdr:nvCxnSpPr>
      <xdr:spPr>
        <a:xfrm flipV="1">
          <a:off x="2019300" y="5978670"/>
          <a:ext cx="8890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171123</xdr:rowOff>
    </xdr:from>
    <xdr:to>
      <xdr:col>2</xdr:col>
      <xdr:colOff>638175</xdr:colOff>
      <xdr:row>35</xdr:row>
      <xdr:rowOff>32457</xdr:rowOff>
    </xdr:to>
    <xdr:cxnSp macro="">
      <xdr:nvCxnSpPr>
        <xdr:cNvPr id="72" name="直線コネクタ 71"/>
        <xdr:cNvCxnSpPr/>
      </xdr:nvCxnSpPr>
      <xdr:spPr>
        <a:xfrm flipV="1">
          <a:off x="1130300" y="6000423"/>
          <a:ext cx="889000" cy="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146690</xdr:rowOff>
    </xdr:from>
    <xdr:to>
      <xdr:col>6</xdr:col>
      <xdr:colOff>561975</xdr:colOff>
      <xdr:row>34</xdr:row>
      <xdr:rowOff>76840</xdr:rowOff>
    </xdr:to>
    <xdr:sp macro="" textlink="">
      <xdr:nvSpPr>
        <xdr:cNvPr id="82" name="円/楕円 81"/>
        <xdr:cNvSpPr/>
      </xdr:nvSpPr>
      <xdr:spPr>
        <a:xfrm>
          <a:off x="4584700" y="58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169567</xdr:rowOff>
    </xdr:from>
    <xdr:ext cx="599010" cy="259045"/>
    <xdr:sp macro="" textlink="">
      <xdr:nvSpPr>
        <xdr:cNvPr id="83" name="人件費該当値テキスト"/>
        <xdr:cNvSpPr txBox="1"/>
      </xdr:nvSpPr>
      <xdr:spPr>
        <a:xfrm>
          <a:off x="4686300" y="565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384,804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85193</xdr:rowOff>
    </xdr:from>
    <xdr:to>
      <xdr:col>5</xdr:col>
      <xdr:colOff>409575</xdr:colOff>
      <xdr:row>35</xdr:row>
      <xdr:rowOff>15343</xdr:rowOff>
    </xdr:to>
    <xdr:sp macro="" textlink="">
      <xdr:nvSpPr>
        <xdr:cNvPr id="84" name="円/楕円 83"/>
        <xdr:cNvSpPr/>
      </xdr:nvSpPr>
      <xdr:spPr>
        <a:xfrm>
          <a:off x="3746500" y="59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31870</xdr:rowOff>
    </xdr:from>
    <xdr:ext cx="599010" cy="259045"/>
    <xdr:sp macro="" textlink="">
      <xdr:nvSpPr>
        <xdr:cNvPr id="85" name="テキスト ボックス 84"/>
        <xdr:cNvSpPr txBox="1"/>
      </xdr:nvSpPr>
      <xdr:spPr>
        <a:xfrm>
          <a:off x="3497794" y="568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98570</xdr:rowOff>
    </xdr:from>
    <xdr:to>
      <xdr:col>4</xdr:col>
      <xdr:colOff>206375</xdr:colOff>
      <xdr:row>35</xdr:row>
      <xdr:rowOff>28720</xdr:rowOff>
    </xdr:to>
    <xdr:sp macro="" textlink="">
      <xdr:nvSpPr>
        <xdr:cNvPr id="86" name="円/楕円 85"/>
        <xdr:cNvSpPr/>
      </xdr:nvSpPr>
      <xdr:spPr>
        <a:xfrm>
          <a:off x="2857500" y="59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45247</xdr:rowOff>
    </xdr:from>
    <xdr:ext cx="599010" cy="259045"/>
    <xdr:sp macro="" textlink="">
      <xdr:nvSpPr>
        <xdr:cNvPr id="87" name="テキスト ボックス 86"/>
        <xdr:cNvSpPr txBox="1"/>
      </xdr:nvSpPr>
      <xdr:spPr>
        <a:xfrm>
          <a:off x="2608794" y="570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120323</xdr:rowOff>
    </xdr:from>
    <xdr:to>
      <xdr:col>3</xdr:col>
      <xdr:colOff>3175</xdr:colOff>
      <xdr:row>35</xdr:row>
      <xdr:rowOff>50473</xdr:rowOff>
    </xdr:to>
    <xdr:sp macro="" textlink="">
      <xdr:nvSpPr>
        <xdr:cNvPr id="88" name="円/楕円 87"/>
        <xdr:cNvSpPr/>
      </xdr:nvSpPr>
      <xdr:spPr>
        <a:xfrm>
          <a:off x="1968500" y="59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67000</xdr:rowOff>
    </xdr:from>
    <xdr:ext cx="599010" cy="259045"/>
    <xdr:sp macro="" textlink="">
      <xdr:nvSpPr>
        <xdr:cNvPr id="89" name="テキスト ボックス 88"/>
        <xdr:cNvSpPr txBox="1"/>
      </xdr:nvSpPr>
      <xdr:spPr>
        <a:xfrm>
          <a:off x="1719794" y="572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153107</xdr:rowOff>
    </xdr:from>
    <xdr:to>
      <xdr:col>1</xdr:col>
      <xdr:colOff>485775</xdr:colOff>
      <xdr:row>35</xdr:row>
      <xdr:rowOff>83257</xdr:rowOff>
    </xdr:to>
    <xdr:sp macro="" textlink="">
      <xdr:nvSpPr>
        <xdr:cNvPr id="90" name="円/楕円 89"/>
        <xdr:cNvSpPr/>
      </xdr:nvSpPr>
      <xdr:spPr>
        <a:xfrm>
          <a:off x="1079500" y="598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99784</xdr:rowOff>
    </xdr:from>
    <xdr:ext cx="599010" cy="259045"/>
    <xdr:sp macro="" textlink="">
      <xdr:nvSpPr>
        <xdr:cNvPr id="91" name="テキスト ボックス 90"/>
        <xdr:cNvSpPr txBox="1"/>
      </xdr:nvSpPr>
      <xdr:spPr>
        <a:xfrm>
          <a:off x="830794" y="575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65349</xdr:rowOff>
    </xdr:from>
    <xdr:to>
      <xdr:col>6</xdr:col>
      <xdr:colOff>511175</xdr:colOff>
      <xdr:row>54</xdr:row>
      <xdr:rowOff>96107</xdr:rowOff>
    </xdr:to>
    <xdr:cxnSp macro="">
      <xdr:nvCxnSpPr>
        <xdr:cNvPr id="122" name="直線コネクタ 121"/>
        <xdr:cNvCxnSpPr/>
      </xdr:nvCxnSpPr>
      <xdr:spPr>
        <a:xfrm flipV="1">
          <a:off x="3797300" y="9323649"/>
          <a:ext cx="838200" cy="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96107</xdr:rowOff>
    </xdr:from>
    <xdr:to>
      <xdr:col>5</xdr:col>
      <xdr:colOff>358775</xdr:colOff>
      <xdr:row>55</xdr:row>
      <xdr:rowOff>25232</xdr:rowOff>
    </xdr:to>
    <xdr:cxnSp macro="">
      <xdr:nvCxnSpPr>
        <xdr:cNvPr id="125" name="直線コネクタ 124"/>
        <xdr:cNvCxnSpPr/>
      </xdr:nvCxnSpPr>
      <xdr:spPr>
        <a:xfrm flipV="1">
          <a:off x="2908300" y="9354407"/>
          <a:ext cx="889000" cy="10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25232</xdr:rowOff>
    </xdr:from>
    <xdr:to>
      <xdr:col>4</xdr:col>
      <xdr:colOff>155575</xdr:colOff>
      <xdr:row>55</xdr:row>
      <xdr:rowOff>52551</xdr:rowOff>
    </xdr:to>
    <xdr:cxnSp macro="">
      <xdr:nvCxnSpPr>
        <xdr:cNvPr id="128" name="直線コネクタ 127"/>
        <xdr:cNvCxnSpPr/>
      </xdr:nvCxnSpPr>
      <xdr:spPr>
        <a:xfrm flipV="1">
          <a:off x="2019300" y="9454982"/>
          <a:ext cx="889000" cy="2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50329</xdr:rowOff>
    </xdr:from>
    <xdr:to>
      <xdr:col>2</xdr:col>
      <xdr:colOff>638175</xdr:colOff>
      <xdr:row>55</xdr:row>
      <xdr:rowOff>52551</xdr:rowOff>
    </xdr:to>
    <xdr:cxnSp macro="">
      <xdr:nvCxnSpPr>
        <xdr:cNvPr id="131" name="直線コネクタ 130"/>
        <xdr:cNvCxnSpPr/>
      </xdr:nvCxnSpPr>
      <xdr:spPr>
        <a:xfrm>
          <a:off x="1130300" y="9480079"/>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14549</xdr:rowOff>
    </xdr:from>
    <xdr:to>
      <xdr:col>6</xdr:col>
      <xdr:colOff>561975</xdr:colOff>
      <xdr:row>54</xdr:row>
      <xdr:rowOff>116149</xdr:rowOff>
    </xdr:to>
    <xdr:sp macro="" textlink="">
      <xdr:nvSpPr>
        <xdr:cNvPr id="141" name="円/楕円 140"/>
        <xdr:cNvSpPr/>
      </xdr:nvSpPr>
      <xdr:spPr>
        <a:xfrm>
          <a:off x="4584700" y="92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37426</xdr:rowOff>
    </xdr:from>
    <xdr:ext cx="599010" cy="259045"/>
    <xdr:sp macro="" textlink="">
      <xdr:nvSpPr>
        <xdr:cNvPr id="142" name="物件費該当値テキスト"/>
        <xdr:cNvSpPr txBox="1"/>
      </xdr:nvSpPr>
      <xdr:spPr>
        <a:xfrm>
          <a:off x="4686300" y="912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545,534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45307</xdr:rowOff>
    </xdr:from>
    <xdr:to>
      <xdr:col>5</xdr:col>
      <xdr:colOff>409575</xdr:colOff>
      <xdr:row>54</xdr:row>
      <xdr:rowOff>146907</xdr:rowOff>
    </xdr:to>
    <xdr:sp macro="" textlink="">
      <xdr:nvSpPr>
        <xdr:cNvPr id="143" name="円/楕円 142"/>
        <xdr:cNvSpPr/>
      </xdr:nvSpPr>
      <xdr:spPr>
        <a:xfrm>
          <a:off x="3746500" y="93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163434</xdr:rowOff>
    </xdr:from>
    <xdr:ext cx="599010" cy="259045"/>
    <xdr:sp macro="" textlink="">
      <xdr:nvSpPr>
        <xdr:cNvPr id="144" name="テキスト ボックス 143"/>
        <xdr:cNvSpPr txBox="1"/>
      </xdr:nvSpPr>
      <xdr:spPr>
        <a:xfrm>
          <a:off x="3497794" y="907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526,697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145882</xdr:rowOff>
    </xdr:from>
    <xdr:to>
      <xdr:col>4</xdr:col>
      <xdr:colOff>206375</xdr:colOff>
      <xdr:row>55</xdr:row>
      <xdr:rowOff>76032</xdr:rowOff>
    </xdr:to>
    <xdr:sp macro="" textlink="">
      <xdr:nvSpPr>
        <xdr:cNvPr id="145" name="円/楕円 144"/>
        <xdr:cNvSpPr/>
      </xdr:nvSpPr>
      <xdr:spPr>
        <a:xfrm>
          <a:off x="2857500" y="94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92559</xdr:rowOff>
    </xdr:from>
    <xdr:ext cx="599010" cy="259045"/>
    <xdr:sp macro="" textlink="">
      <xdr:nvSpPr>
        <xdr:cNvPr id="146" name="テキスト ボックス 145"/>
        <xdr:cNvSpPr txBox="1"/>
      </xdr:nvSpPr>
      <xdr:spPr>
        <a:xfrm>
          <a:off x="2608794" y="917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465,103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1751</xdr:rowOff>
    </xdr:from>
    <xdr:to>
      <xdr:col>3</xdr:col>
      <xdr:colOff>3175</xdr:colOff>
      <xdr:row>55</xdr:row>
      <xdr:rowOff>103351</xdr:rowOff>
    </xdr:to>
    <xdr:sp macro="" textlink="">
      <xdr:nvSpPr>
        <xdr:cNvPr id="147" name="円/楕円 146"/>
        <xdr:cNvSpPr/>
      </xdr:nvSpPr>
      <xdr:spPr>
        <a:xfrm>
          <a:off x="1968500" y="94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119878</xdr:rowOff>
    </xdr:from>
    <xdr:ext cx="599010" cy="259045"/>
    <xdr:sp macro="" textlink="">
      <xdr:nvSpPr>
        <xdr:cNvPr id="148" name="テキスト ボックス 147"/>
        <xdr:cNvSpPr txBox="1"/>
      </xdr:nvSpPr>
      <xdr:spPr>
        <a:xfrm>
          <a:off x="1719794" y="920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448,372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170979</xdr:rowOff>
    </xdr:from>
    <xdr:to>
      <xdr:col>1</xdr:col>
      <xdr:colOff>485775</xdr:colOff>
      <xdr:row>55</xdr:row>
      <xdr:rowOff>101129</xdr:rowOff>
    </xdr:to>
    <xdr:sp macro="" textlink="">
      <xdr:nvSpPr>
        <xdr:cNvPr id="149" name="円/楕円 148"/>
        <xdr:cNvSpPr/>
      </xdr:nvSpPr>
      <xdr:spPr>
        <a:xfrm>
          <a:off x="1079500" y="942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117656</xdr:rowOff>
    </xdr:from>
    <xdr:ext cx="599010" cy="259045"/>
    <xdr:sp macro="" textlink="">
      <xdr:nvSpPr>
        <xdr:cNvPr id="150" name="テキスト ボックス 149"/>
        <xdr:cNvSpPr txBox="1"/>
      </xdr:nvSpPr>
      <xdr:spPr>
        <a:xfrm>
          <a:off x="830794" y="920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119279</xdr:rowOff>
    </xdr:from>
    <xdr:to>
      <xdr:col>6</xdr:col>
      <xdr:colOff>511175</xdr:colOff>
      <xdr:row>74</xdr:row>
      <xdr:rowOff>120421</xdr:rowOff>
    </xdr:to>
    <xdr:cxnSp macro="">
      <xdr:nvCxnSpPr>
        <xdr:cNvPr id="179" name="直線コネクタ 178"/>
        <xdr:cNvCxnSpPr/>
      </xdr:nvCxnSpPr>
      <xdr:spPr>
        <a:xfrm>
          <a:off x="3797300" y="12806579"/>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33248</xdr:rowOff>
    </xdr:from>
    <xdr:to>
      <xdr:col>5</xdr:col>
      <xdr:colOff>358775</xdr:colOff>
      <xdr:row>74</xdr:row>
      <xdr:rowOff>119279</xdr:rowOff>
    </xdr:to>
    <xdr:cxnSp macro="">
      <xdr:nvCxnSpPr>
        <xdr:cNvPr id="182" name="直線コネクタ 181"/>
        <xdr:cNvCxnSpPr/>
      </xdr:nvCxnSpPr>
      <xdr:spPr>
        <a:xfrm>
          <a:off x="2908300" y="12720548"/>
          <a:ext cx="889000" cy="8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33248</xdr:rowOff>
    </xdr:from>
    <xdr:to>
      <xdr:col>4</xdr:col>
      <xdr:colOff>155575</xdr:colOff>
      <xdr:row>74</xdr:row>
      <xdr:rowOff>82842</xdr:rowOff>
    </xdr:to>
    <xdr:cxnSp macro="">
      <xdr:nvCxnSpPr>
        <xdr:cNvPr id="185" name="直線コネクタ 184"/>
        <xdr:cNvCxnSpPr/>
      </xdr:nvCxnSpPr>
      <xdr:spPr>
        <a:xfrm flipV="1">
          <a:off x="2019300" y="12720548"/>
          <a:ext cx="889000" cy="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82842</xdr:rowOff>
    </xdr:from>
    <xdr:to>
      <xdr:col>2</xdr:col>
      <xdr:colOff>638175</xdr:colOff>
      <xdr:row>74</xdr:row>
      <xdr:rowOff>135319</xdr:rowOff>
    </xdr:to>
    <xdr:cxnSp macro="">
      <xdr:nvCxnSpPr>
        <xdr:cNvPr id="188" name="直線コネクタ 187"/>
        <xdr:cNvCxnSpPr/>
      </xdr:nvCxnSpPr>
      <xdr:spPr>
        <a:xfrm flipV="1">
          <a:off x="1130300" y="12770142"/>
          <a:ext cx="889000" cy="5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69621</xdr:rowOff>
    </xdr:from>
    <xdr:to>
      <xdr:col>6</xdr:col>
      <xdr:colOff>561975</xdr:colOff>
      <xdr:row>74</xdr:row>
      <xdr:rowOff>171221</xdr:rowOff>
    </xdr:to>
    <xdr:sp macro="" textlink="">
      <xdr:nvSpPr>
        <xdr:cNvPr id="198" name="円/楕円 197"/>
        <xdr:cNvSpPr/>
      </xdr:nvSpPr>
      <xdr:spPr>
        <a:xfrm>
          <a:off x="4584700" y="127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92498</xdr:rowOff>
    </xdr:from>
    <xdr:ext cx="534377" cy="259045"/>
    <xdr:sp macro="" textlink="">
      <xdr:nvSpPr>
        <xdr:cNvPr id="199" name="維持補修費該当値テキスト"/>
        <xdr:cNvSpPr txBox="1"/>
      </xdr:nvSpPr>
      <xdr:spPr>
        <a:xfrm>
          <a:off x="4686300" y="126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61,518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68479</xdr:rowOff>
    </xdr:from>
    <xdr:to>
      <xdr:col>5</xdr:col>
      <xdr:colOff>409575</xdr:colOff>
      <xdr:row>74</xdr:row>
      <xdr:rowOff>170079</xdr:rowOff>
    </xdr:to>
    <xdr:sp macro="" textlink="">
      <xdr:nvSpPr>
        <xdr:cNvPr id="200" name="円/楕円 199"/>
        <xdr:cNvSpPr/>
      </xdr:nvSpPr>
      <xdr:spPr>
        <a:xfrm>
          <a:off x="3746500" y="1275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15156</xdr:rowOff>
    </xdr:from>
    <xdr:ext cx="534377" cy="259045"/>
    <xdr:sp macro="" textlink="">
      <xdr:nvSpPr>
        <xdr:cNvPr id="201" name="テキスト ボックス 200"/>
        <xdr:cNvSpPr txBox="1"/>
      </xdr:nvSpPr>
      <xdr:spPr>
        <a:xfrm>
          <a:off x="3530111" y="125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61,608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153898</xdr:rowOff>
    </xdr:from>
    <xdr:to>
      <xdr:col>4</xdr:col>
      <xdr:colOff>206375</xdr:colOff>
      <xdr:row>74</xdr:row>
      <xdr:rowOff>84048</xdr:rowOff>
    </xdr:to>
    <xdr:sp macro="" textlink="">
      <xdr:nvSpPr>
        <xdr:cNvPr id="202" name="円/楕円 201"/>
        <xdr:cNvSpPr/>
      </xdr:nvSpPr>
      <xdr:spPr>
        <a:xfrm>
          <a:off x="2857500" y="126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100575</xdr:rowOff>
    </xdr:from>
    <xdr:ext cx="534377" cy="259045"/>
    <xdr:sp macro="" textlink="">
      <xdr:nvSpPr>
        <xdr:cNvPr id="203" name="テキスト ボックス 202"/>
        <xdr:cNvSpPr txBox="1"/>
      </xdr:nvSpPr>
      <xdr:spPr>
        <a:xfrm>
          <a:off x="2641111" y="124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32042</xdr:rowOff>
    </xdr:from>
    <xdr:to>
      <xdr:col>3</xdr:col>
      <xdr:colOff>3175</xdr:colOff>
      <xdr:row>74</xdr:row>
      <xdr:rowOff>133642</xdr:rowOff>
    </xdr:to>
    <xdr:sp macro="" textlink="">
      <xdr:nvSpPr>
        <xdr:cNvPr id="204" name="円/楕円 203"/>
        <xdr:cNvSpPr/>
      </xdr:nvSpPr>
      <xdr:spPr>
        <a:xfrm>
          <a:off x="1968500" y="12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150169</xdr:rowOff>
    </xdr:from>
    <xdr:ext cx="534377" cy="259045"/>
    <xdr:sp macro="" textlink="">
      <xdr:nvSpPr>
        <xdr:cNvPr id="205" name="テキスト ボックス 204"/>
        <xdr:cNvSpPr txBox="1"/>
      </xdr:nvSpPr>
      <xdr:spPr>
        <a:xfrm>
          <a:off x="1752111" y="124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84519</xdr:rowOff>
    </xdr:from>
    <xdr:to>
      <xdr:col>1</xdr:col>
      <xdr:colOff>485775</xdr:colOff>
      <xdr:row>75</xdr:row>
      <xdr:rowOff>14669</xdr:rowOff>
    </xdr:to>
    <xdr:sp macro="" textlink="">
      <xdr:nvSpPr>
        <xdr:cNvPr id="206" name="円/楕円 205"/>
        <xdr:cNvSpPr/>
      </xdr:nvSpPr>
      <xdr:spPr>
        <a:xfrm>
          <a:off x="1079500" y="127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31196</xdr:rowOff>
    </xdr:from>
    <xdr:ext cx="534377" cy="259045"/>
    <xdr:sp macro="" textlink="">
      <xdr:nvSpPr>
        <xdr:cNvPr id="207" name="テキスト ボックス 206"/>
        <xdr:cNvSpPr txBox="1"/>
      </xdr:nvSpPr>
      <xdr:spPr>
        <a:xfrm>
          <a:off x="863111" y="125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65709</xdr:rowOff>
    </xdr:from>
    <xdr:to>
      <xdr:col>6</xdr:col>
      <xdr:colOff>511175</xdr:colOff>
      <xdr:row>97</xdr:row>
      <xdr:rowOff>106235</xdr:rowOff>
    </xdr:to>
    <xdr:cxnSp macro="">
      <xdr:nvCxnSpPr>
        <xdr:cNvPr id="237" name="直線コネクタ 236"/>
        <xdr:cNvCxnSpPr/>
      </xdr:nvCxnSpPr>
      <xdr:spPr>
        <a:xfrm flipV="1">
          <a:off x="3797300" y="16696359"/>
          <a:ext cx="8382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51575</xdr:rowOff>
    </xdr:from>
    <xdr:to>
      <xdr:col>5</xdr:col>
      <xdr:colOff>358775</xdr:colOff>
      <xdr:row>97</xdr:row>
      <xdr:rowOff>106235</xdr:rowOff>
    </xdr:to>
    <xdr:cxnSp macro="">
      <xdr:nvCxnSpPr>
        <xdr:cNvPr id="240" name="直線コネクタ 239"/>
        <xdr:cNvCxnSpPr/>
      </xdr:nvCxnSpPr>
      <xdr:spPr>
        <a:xfrm>
          <a:off x="2908300" y="16682225"/>
          <a:ext cx="889000" cy="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51575</xdr:rowOff>
    </xdr:from>
    <xdr:to>
      <xdr:col>4</xdr:col>
      <xdr:colOff>155575</xdr:colOff>
      <xdr:row>97</xdr:row>
      <xdr:rowOff>74040</xdr:rowOff>
    </xdr:to>
    <xdr:cxnSp macro="">
      <xdr:nvCxnSpPr>
        <xdr:cNvPr id="243" name="直線コネクタ 242"/>
        <xdr:cNvCxnSpPr/>
      </xdr:nvCxnSpPr>
      <xdr:spPr>
        <a:xfrm flipV="1">
          <a:off x="2019300" y="16682225"/>
          <a:ext cx="889000" cy="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74040</xdr:rowOff>
    </xdr:from>
    <xdr:to>
      <xdr:col>2</xdr:col>
      <xdr:colOff>638175</xdr:colOff>
      <xdr:row>97</xdr:row>
      <xdr:rowOff>129400</xdr:rowOff>
    </xdr:to>
    <xdr:cxnSp macro="">
      <xdr:nvCxnSpPr>
        <xdr:cNvPr id="246" name="直線コネクタ 245"/>
        <xdr:cNvCxnSpPr/>
      </xdr:nvCxnSpPr>
      <xdr:spPr>
        <a:xfrm flipV="1">
          <a:off x="1130300" y="16704690"/>
          <a:ext cx="8890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14909</xdr:rowOff>
    </xdr:from>
    <xdr:to>
      <xdr:col>6</xdr:col>
      <xdr:colOff>561975</xdr:colOff>
      <xdr:row>97</xdr:row>
      <xdr:rowOff>116509</xdr:rowOff>
    </xdr:to>
    <xdr:sp macro="" textlink="">
      <xdr:nvSpPr>
        <xdr:cNvPr id="256" name="円/楕円 255"/>
        <xdr:cNvSpPr/>
      </xdr:nvSpPr>
      <xdr:spPr>
        <a:xfrm>
          <a:off x="4584700" y="166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164786</xdr:rowOff>
    </xdr:from>
    <xdr:ext cx="534377" cy="259045"/>
    <xdr:sp macro="" textlink="">
      <xdr:nvSpPr>
        <xdr:cNvPr id="257" name="扶助費該当値テキスト"/>
        <xdr:cNvSpPr txBox="1"/>
      </xdr:nvSpPr>
      <xdr:spPr>
        <a:xfrm>
          <a:off x="4686300" y="166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55435</xdr:rowOff>
    </xdr:from>
    <xdr:to>
      <xdr:col>5</xdr:col>
      <xdr:colOff>409575</xdr:colOff>
      <xdr:row>97</xdr:row>
      <xdr:rowOff>157035</xdr:rowOff>
    </xdr:to>
    <xdr:sp macro="" textlink="">
      <xdr:nvSpPr>
        <xdr:cNvPr id="258" name="円/楕円 257"/>
        <xdr:cNvSpPr/>
      </xdr:nvSpPr>
      <xdr:spPr>
        <a:xfrm>
          <a:off x="3746500" y="166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148162</xdr:rowOff>
    </xdr:from>
    <xdr:ext cx="534377" cy="259045"/>
    <xdr:sp macro="" textlink="">
      <xdr:nvSpPr>
        <xdr:cNvPr id="259" name="テキスト ボックス 258"/>
        <xdr:cNvSpPr txBox="1"/>
      </xdr:nvSpPr>
      <xdr:spPr>
        <a:xfrm>
          <a:off x="3530111" y="167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775</xdr:rowOff>
    </xdr:from>
    <xdr:to>
      <xdr:col>4</xdr:col>
      <xdr:colOff>206375</xdr:colOff>
      <xdr:row>97</xdr:row>
      <xdr:rowOff>102375</xdr:rowOff>
    </xdr:to>
    <xdr:sp macro="" textlink="">
      <xdr:nvSpPr>
        <xdr:cNvPr id="260" name="円/楕円 259"/>
        <xdr:cNvSpPr/>
      </xdr:nvSpPr>
      <xdr:spPr>
        <a:xfrm>
          <a:off x="2857500" y="166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118902</xdr:rowOff>
    </xdr:from>
    <xdr:ext cx="534377" cy="259045"/>
    <xdr:sp macro="" textlink="">
      <xdr:nvSpPr>
        <xdr:cNvPr id="261" name="テキスト ボックス 260"/>
        <xdr:cNvSpPr txBox="1"/>
      </xdr:nvSpPr>
      <xdr:spPr>
        <a:xfrm>
          <a:off x="2641111" y="164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23240</xdr:rowOff>
    </xdr:from>
    <xdr:to>
      <xdr:col>3</xdr:col>
      <xdr:colOff>3175</xdr:colOff>
      <xdr:row>97</xdr:row>
      <xdr:rowOff>124840</xdr:rowOff>
    </xdr:to>
    <xdr:sp macro="" textlink="">
      <xdr:nvSpPr>
        <xdr:cNvPr id="262" name="円/楕円 261"/>
        <xdr:cNvSpPr/>
      </xdr:nvSpPr>
      <xdr:spPr>
        <a:xfrm>
          <a:off x="1968500" y="1665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115967</xdr:rowOff>
    </xdr:from>
    <xdr:ext cx="534377" cy="259045"/>
    <xdr:sp macro="" textlink="">
      <xdr:nvSpPr>
        <xdr:cNvPr id="263" name="テキスト ボックス 262"/>
        <xdr:cNvSpPr txBox="1"/>
      </xdr:nvSpPr>
      <xdr:spPr>
        <a:xfrm>
          <a:off x="1752111" y="1674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78600</xdr:rowOff>
    </xdr:from>
    <xdr:to>
      <xdr:col>1</xdr:col>
      <xdr:colOff>485775</xdr:colOff>
      <xdr:row>98</xdr:row>
      <xdr:rowOff>8750</xdr:rowOff>
    </xdr:to>
    <xdr:sp macro="" textlink="">
      <xdr:nvSpPr>
        <xdr:cNvPr id="264" name="円/楕円 263"/>
        <xdr:cNvSpPr/>
      </xdr:nvSpPr>
      <xdr:spPr>
        <a:xfrm>
          <a:off x="1079500" y="167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171327</xdr:rowOff>
    </xdr:from>
    <xdr:ext cx="534377" cy="259045"/>
    <xdr:sp macro="" textlink="">
      <xdr:nvSpPr>
        <xdr:cNvPr id="265" name="テキスト ボックス 264"/>
        <xdr:cNvSpPr txBox="1"/>
      </xdr:nvSpPr>
      <xdr:spPr>
        <a:xfrm>
          <a:off x="863111" y="168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13336</xdr:rowOff>
    </xdr:from>
    <xdr:to>
      <xdr:col>15</xdr:col>
      <xdr:colOff>180975</xdr:colOff>
      <xdr:row>35</xdr:row>
      <xdr:rowOff>134972</xdr:rowOff>
    </xdr:to>
    <xdr:cxnSp macro="">
      <xdr:nvCxnSpPr>
        <xdr:cNvPr id="294" name="直線コネクタ 293"/>
        <xdr:cNvCxnSpPr/>
      </xdr:nvCxnSpPr>
      <xdr:spPr>
        <a:xfrm>
          <a:off x="9639300" y="6014086"/>
          <a:ext cx="838200" cy="1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13336</xdr:rowOff>
    </xdr:from>
    <xdr:to>
      <xdr:col>14</xdr:col>
      <xdr:colOff>28575</xdr:colOff>
      <xdr:row>36</xdr:row>
      <xdr:rowOff>162513</xdr:rowOff>
    </xdr:to>
    <xdr:cxnSp macro="">
      <xdr:nvCxnSpPr>
        <xdr:cNvPr id="297" name="直線コネクタ 296"/>
        <xdr:cNvCxnSpPr/>
      </xdr:nvCxnSpPr>
      <xdr:spPr>
        <a:xfrm flipV="1">
          <a:off x="8750300" y="6014086"/>
          <a:ext cx="889000" cy="32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88282</xdr:rowOff>
    </xdr:from>
    <xdr:to>
      <xdr:col>12</xdr:col>
      <xdr:colOff>511175</xdr:colOff>
      <xdr:row>36</xdr:row>
      <xdr:rowOff>162513</xdr:rowOff>
    </xdr:to>
    <xdr:cxnSp macro="">
      <xdr:nvCxnSpPr>
        <xdr:cNvPr id="300" name="直線コネクタ 299"/>
        <xdr:cNvCxnSpPr/>
      </xdr:nvCxnSpPr>
      <xdr:spPr>
        <a:xfrm>
          <a:off x="7861300" y="6260482"/>
          <a:ext cx="889000" cy="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88282</xdr:rowOff>
    </xdr:from>
    <xdr:to>
      <xdr:col>11</xdr:col>
      <xdr:colOff>307975</xdr:colOff>
      <xdr:row>36</xdr:row>
      <xdr:rowOff>137298</xdr:rowOff>
    </xdr:to>
    <xdr:cxnSp macro="">
      <xdr:nvCxnSpPr>
        <xdr:cNvPr id="303" name="直線コネクタ 302"/>
        <xdr:cNvCxnSpPr/>
      </xdr:nvCxnSpPr>
      <xdr:spPr>
        <a:xfrm flipV="1">
          <a:off x="6972300" y="6260482"/>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84172</xdr:rowOff>
    </xdr:from>
    <xdr:to>
      <xdr:col>15</xdr:col>
      <xdr:colOff>231775</xdr:colOff>
      <xdr:row>36</xdr:row>
      <xdr:rowOff>14322</xdr:rowOff>
    </xdr:to>
    <xdr:sp macro="" textlink="">
      <xdr:nvSpPr>
        <xdr:cNvPr id="313" name="円/楕円 312"/>
        <xdr:cNvSpPr/>
      </xdr:nvSpPr>
      <xdr:spPr>
        <a:xfrm>
          <a:off x="10426700" y="608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107049</xdr:rowOff>
    </xdr:from>
    <xdr:ext cx="599010" cy="259045"/>
    <xdr:sp macro="" textlink="">
      <xdr:nvSpPr>
        <xdr:cNvPr id="314" name="補助費等該当値テキスト"/>
        <xdr:cNvSpPr txBox="1"/>
      </xdr:nvSpPr>
      <xdr:spPr>
        <a:xfrm>
          <a:off x="10528300" y="593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312,482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133986</xdr:rowOff>
    </xdr:from>
    <xdr:to>
      <xdr:col>14</xdr:col>
      <xdr:colOff>79375</xdr:colOff>
      <xdr:row>35</xdr:row>
      <xdr:rowOff>64136</xdr:rowOff>
    </xdr:to>
    <xdr:sp macro="" textlink="">
      <xdr:nvSpPr>
        <xdr:cNvPr id="315" name="円/楕円 314"/>
        <xdr:cNvSpPr/>
      </xdr:nvSpPr>
      <xdr:spPr>
        <a:xfrm>
          <a:off x="9588500" y="59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80663</xdr:rowOff>
    </xdr:from>
    <xdr:ext cx="599010" cy="259045"/>
    <xdr:sp macro="" textlink="">
      <xdr:nvSpPr>
        <xdr:cNvPr id="316" name="テキスト ボックス 315"/>
        <xdr:cNvSpPr txBox="1"/>
      </xdr:nvSpPr>
      <xdr:spPr>
        <a:xfrm>
          <a:off x="9339794" y="573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111713</xdr:rowOff>
    </xdr:from>
    <xdr:to>
      <xdr:col>12</xdr:col>
      <xdr:colOff>561975</xdr:colOff>
      <xdr:row>37</xdr:row>
      <xdr:rowOff>41863</xdr:rowOff>
    </xdr:to>
    <xdr:sp macro="" textlink="">
      <xdr:nvSpPr>
        <xdr:cNvPr id="317" name="円/楕円 316"/>
        <xdr:cNvSpPr/>
      </xdr:nvSpPr>
      <xdr:spPr>
        <a:xfrm>
          <a:off x="8699500" y="62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58390</xdr:rowOff>
    </xdr:from>
    <xdr:ext cx="599010" cy="259045"/>
    <xdr:sp macro="" textlink="">
      <xdr:nvSpPr>
        <xdr:cNvPr id="318" name="テキスト ボックス 317"/>
        <xdr:cNvSpPr txBox="1"/>
      </xdr:nvSpPr>
      <xdr:spPr>
        <a:xfrm>
          <a:off x="8450794" y="605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37482</xdr:rowOff>
    </xdr:from>
    <xdr:to>
      <xdr:col>11</xdr:col>
      <xdr:colOff>358775</xdr:colOff>
      <xdr:row>36</xdr:row>
      <xdr:rowOff>139082</xdr:rowOff>
    </xdr:to>
    <xdr:sp macro="" textlink="">
      <xdr:nvSpPr>
        <xdr:cNvPr id="319" name="円/楕円 318"/>
        <xdr:cNvSpPr/>
      </xdr:nvSpPr>
      <xdr:spPr>
        <a:xfrm>
          <a:off x="7810500" y="62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155609</xdr:rowOff>
    </xdr:from>
    <xdr:ext cx="599010" cy="259045"/>
    <xdr:sp macro="" textlink="">
      <xdr:nvSpPr>
        <xdr:cNvPr id="320" name="テキスト ボックス 319"/>
        <xdr:cNvSpPr txBox="1"/>
      </xdr:nvSpPr>
      <xdr:spPr>
        <a:xfrm>
          <a:off x="7561794" y="598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86498</xdr:rowOff>
    </xdr:from>
    <xdr:to>
      <xdr:col>10</xdr:col>
      <xdr:colOff>155575</xdr:colOff>
      <xdr:row>37</xdr:row>
      <xdr:rowOff>16648</xdr:rowOff>
    </xdr:to>
    <xdr:sp macro="" textlink="">
      <xdr:nvSpPr>
        <xdr:cNvPr id="321" name="円/楕円 320"/>
        <xdr:cNvSpPr/>
      </xdr:nvSpPr>
      <xdr:spPr>
        <a:xfrm>
          <a:off x="6921500" y="62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33175</xdr:rowOff>
    </xdr:from>
    <xdr:ext cx="599010" cy="259045"/>
    <xdr:sp macro="" textlink="">
      <xdr:nvSpPr>
        <xdr:cNvPr id="322" name="テキスト ボックス 321"/>
        <xdr:cNvSpPr txBox="1"/>
      </xdr:nvSpPr>
      <xdr:spPr>
        <a:xfrm>
          <a:off x="6672794" y="603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114447</xdr:rowOff>
    </xdr:from>
    <xdr:to>
      <xdr:col>15</xdr:col>
      <xdr:colOff>180975</xdr:colOff>
      <xdr:row>57</xdr:row>
      <xdr:rowOff>116126</xdr:rowOff>
    </xdr:to>
    <xdr:cxnSp macro="">
      <xdr:nvCxnSpPr>
        <xdr:cNvPr id="351" name="直線コネクタ 350"/>
        <xdr:cNvCxnSpPr/>
      </xdr:nvCxnSpPr>
      <xdr:spPr>
        <a:xfrm flipV="1">
          <a:off x="9639300" y="9887097"/>
          <a:ext cx="8382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116126</xdr:rowOff>
    </xdr:from>
    <xdr:to>
      <xdr:col>14</xdr:col>
      <xdr:colOff>28575</xdr:colOff>
      <xdr:row>57</xdr:row>
      <xdr:rowOff>129633</xdr:rowOff>
    </xdr:to>
    <xdr:cxnSp macro="">
      <xdr:nvCxnSpPr>
        <xdr:cNvPr id="354" name="直線コネクタ 353"/>
        <xdr:cNvCxnSpPr/>
      </xdr:nvCxnSpPr>
      <xdr:spPr>
        <a:xfrm flipV="1">
          <a:off x="8750300" y="9888776"/>
          <a:ext cx="889000" cy="1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129633</xdr:rowOff>
    </xdr:from>
    <xdr:to>
      <xdr:col>12</xdr:col>
      <xdr:colOff>511175</xdr:colOff>
      <xdr:row>58</xdr:row>
      <xdr:rowOff>60465</xdr:rowOff>
    </xdr:to>
    <xdr:cxnSp macro="">
      <xdr:nvCxnSpPr>
        <xdr:cNvPr id="357" name="直線コネクタ 356"/>
        <xdr:cNvCxnSpPr/>
      </xdr:nvCxnSpPr>
      <xdr:spPr>
        <a:xfrm flipV="1">
          <a:off x="7861300" y="9902283"/>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8429</xdr:rowOff>
    </xdr:from>
    <xdr:to>
      <xdr:col>11</xdr:col>
      <xdr:colOff>307975</xdr:colOff>
      <xdr:row>58</xdr:row>
      <xdr:rowOff>60465</xdr:rowOff>
    </xdr:to>
    <xdr:cxnSp macro="">
      <xdr:nvCxnSpPr>
        <xdr:cNvPr id="360" name="直線コネクタ 359"/>
        <xdr:cNvCxnSpPr/>
      </xdr:nvCxnSpPr>
      <xdr:spPr>
        <a:xfrm>
          <a:off x="6972300" y="9952529"/>
          <a:ext cx="889000" cy="5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63647</xdr:rowOff>
    </xdr:from>
    <xdr:to>
      <xdr:col>15</xdr:col>
      <xdr:colOff>231775</xdr:colOff>
      <xdr:row>57</xdr:row>
      <xdr:rowOff>165247</xdr:rowOff>
    </xdr:to>
    <xdr:sp macro="" textlink="">
      <xdr:nvSpPr>
        <xdr:cNvPr id="370" name="円/楕円 369"/>
        <xdr:cNvSpPr/>
      </xdr:nvSpPr>
      <xdr:spPr>
        <a:xfrm>
          <a:off x="10426700" y="98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86524</xdr:rowOff>
    </xdr:from>
    <xdr:ext cx="599010" cy="259045"/>
    <xdr:sp macro="" textlink="">
      <xdr:nvSpPr>
        <xdr:cNvPr id="371" name="普通建設事業費該当値テキスト"/>
        <xdr:cNvSpPr txBox="1"/>
      </xdr:nvSpPr>
      <xdr:spPr>
        <a:xfrm>
          <a:off x="10528300" y="968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358,140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65326</xdr:rowOff>
    </xdr:from>
    <xdr:to>
      <xdr:col>14</xdr:col>
      <xdr:colOff>79375</xdr:colOff>
      <xdr:row>57</xdr:row>
      <xdr:rowOff>166926</xdr:rowOff>
    </xdr:to>
    <xdr:sp macro="" textlink="">
      <xdr:nvSpPr>
        <xdr:cNvPr id="372" name="円/楕円 371"/>
        <xdr:cNvSpPr/>
      </xdr:nvSpPr>
      <xdr:spPr>
        <a:xfrm>
          <a:off x="9588500" y="98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12003</xdr:rowOff>
    </xdr:from>
    <xdr:ext cx="599010" cy="259045"/>
    <xdr:sp macro="" textlink="">
      <xdr:nvSpPr>
        <xdr:cNvPr id="373" name="テキスト ボックス 372"/>
        <xdr:cNvSpPr txBox="1"/>
      </xdr:nvSpPr>
      <xdr:spPr>
        <a:xfrm>
          <a:off x="9339794" y="961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78833</xdr:rowOff>
    </xdr:from>
    <xdr:to>
      <xdr:col>12</xdr:col>
      <xdr:colOff>561975</xdr:colOff>
      <xdr:row>58</xdr:row>
      <xdr:rowOff>8983</xdr:rowOff>
    </xdr:to>
    <xdr:sp macro="" textlink="">
      <xdr:nvSpPr>
        <xdr:cNvPr id="374" name="円/楕円 373"/>
        <xdr:cNvSpPr/>
      </xdr:nvSpPr>
      <xdr:spPr>
        <a:xfrm>
          <a:off x="8699500" y="98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25510</xdr:rowOff>
    </xdr:from>
    <xdr:ext cx="599010" cy="259045"/>
    <xdr:sp macro="" textlink="">
      <xdr:nvSpPr>
        <xdr:cNvPr id="375" name="テキスト ボックス 374"/>
        <xdr:cNvSpPr txBox="1"/>
      </xdr:nvSpPr>
      <xdr:spPr>
        <a:xfrm>
          <a:off x="8450794" y="962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9665</xdr:rowOff>
    </xdr:from>
    <xdr:to>
      <xdr:col>11</xdr:col>
      <xdr:colOff>358775</xdr:colOff>
      <xdr:row>58</xdr:row>
      <xdr:rowOff>111265</xdr:rowOff>
    </xdr:to>
    <xdr:sp macro="" textlink="">
      <xdr:nvSpPr>
        <xdr:cNvPr id="376" name="円/楕円 375"/>
        <xdr:cNvSpPr/>
      </xdr:nvSpPr>
      <xdr:spPr>
        <a:xfrm>
          <a:off x="7810500" y="99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102392</xdr:rowOff>
    </xdr:from>
    <xdr:ext cx="599010" cy="259045"/>
    <xdr:sp macro="" textlink="">
      <xdr:nvSpPr>
        <xdr:cNvPr id="377" name="テキスト ボックス 376"/>
        <xdr:cNvSpPr txBox="1"/>
      </xdr:nvSpPr>
      <xdr:spPr>
        <a:xfrm>
          <a:off x="7561794" y="100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129079</xdr:rowOff>
    </xdr:from>
    <xdr:to>
      <xdr:col>10</xdr:col>
      <xdr:colOff>155575</xdr:colOff>
      <xdr:row>58</xdr:row>
      <xdr:rowOff>59229</xdr:rowOff>
    </xdr:to>
    <xdr:sp macro="" textlink="">
      <xdr:nvSpPr>
        <xdr:cNvPr id="378" name="円/楕円 377"/>
        <xdr:cNvSpPr/>
      </xdr:nvSpPr>
      <xdr:spPr>
        <a:xfrm>
          <a:off x="6921500" y="99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75756</xdr:rowOff>
    </xdr:from>
    <xdr:ext cx="599010" cy="259045"/>
    <xdr:sp macro="" textlink="">
      <xdr:nvSpPr>
        <xdr:cNvPr id="379" name="テキスト ボックス 378"/>
        <xdr:cNvSpPr txBox="1"/>
      </xdr:nvSpPr>
      <xdr:spPr>
        <a:xfrm>
          <a:off x="6672794" y="967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96907</xdr:rowOff>
    </xdr:from>
    <xdr:to>
      <xdr:col>15</xdr:col>
      <xdr:colOff>180975</xdr:colOff>
      <xdr:row>77</xdr:row>
      <xdr:rowOff>132846</xdr:rowOff>
    </xdr:to>
    <xdr:cxnSp macro="">
      <xdr:nvCxnSpPr>
        <xdr:cNvPr id="408" name="直線コネクタ 407"/>
        <xdr:cNvCxnSpPr/>
      </xdr:nvCxnSpPr>
      <xdr:spPr>
        <a:xfrm>
          <a:off x="9639300" y="13298557"/>
          <a:ext cx="838200" cy="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82046</xdr:rowOff>
    </xdr:from>
    <xdr:to>
      <xdr:col>15</xdr:col>
      <xdr:colOff>231775</xdr:colOff>
      <xdr:row>78</xdr:row>
      <xdr:rowOff>12196</xdr:rowOff>
    </xdr:to>
    <xdr:sp macro="" textlink="">
      <xdr:nvSpPr>
        <xdr:cNvPr id="418" name="円/楕円 417"/>
        <xdr:cNvSpPr/>
      </xdr:nvSpPr>
      <xdr:spPr>
        <a:xfrm>
          <a:off x="10426700" y="132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104923</xdr:rowOff>
    </xdr:from>
    <xdr:ext cx="599010" cy="259045"/>
    <xdr:sp macro="" textlink="">
      <xdr:nvSpPr>
        <xdr:cNvPr id="419" name="普通建設事業費 （ うち新規整備　）該当値テキスト"/>
        <xdr:cNvSpPr txBox="1"/>
      </xdr:nvSpPr>
      <xdr:spPr>
        <a:xfrm>
          <a:off x="10528300" y="1313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46107</xdr:rowOff>
    </xdr:from>
    <xdr:to>
      <xdr:col>14</xdr:col>
      <xdr:colOff>79375</xdr:colOff>
      <xdr:row>77</xdr:row>
      <xdr:rowOff>147707</xdr:rowOff>
    </xdr:to>
    <xdr:sp macro="" textlink="">
      <xdr:nvSpPr>
        <xdr:cNvPr id="420" name="円/楕円 419"/>
        <xdr:cNvSpPr/>
      </xdr:nvSpPr>
      <xdr:spPr>
        <a:xfrm>
          <a:off x="9588500" y="132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164234</xdr:rowOff>
    </xdr:from>
    <xdr:ext cx="599010" cy="259045"/>
    <xdr:sp macro="" textlink="">
      <xdr:nvSpPr>
        <xdr:cNvPr id="421" name="テキスト ボックス 420"/>
        <xdr:cNvSpPr txBox="1"/>
      </xdr:nvSpPr>
      <xdr:spPr>
        <a:xfrm>
          <a:off x="9339794" y="1302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166909</xdr:rowOff>
    </xdr:from>
    <xdr:to>
      <xdr:col>15</xdr:col>
      <xdr:colOff>180975</xdr:colOff>
      <xdr:row>98</xdr:row>
      <xdr:rowOff>23351</xdr:rowOff>
    </xdr:to>
    <xdr:cxnSp macro="">
      <xdr:nvCxnSpPr>
        <xdr:cNvPr id="448" name="直線コネクタ 447"/>
        <xdr:cNvCxnSpPr/>
      </xdr:nvCxnSpPr>
      <xdr:spPr>
        <a:xfrm flipV="1">
          <a:off x="9639300" y="16797559"/>
          <a:ext cx="838200" cy="2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116109</xdr:rowOff>
    </xdr:from>
    <xdr:to>
      <xdr:col>15</xdr:col>
      <xdr:colOff>231775</xdr:colOff>
      <xdr:row>98</xdr:row>
      <xdr:rowOff>46259</xdr:rowOff>
    </xdr:to>
    <xdr:sp macro="" textlink="">
      <xdr:nvSpPr>
        <xdr:cNvPr id="458" name="円/楕円 457"/>
        <xdr:cNvSpPr/>
      </xdr:nvSpPr>
      <xdr:spPr>
        <a:xfrm>
          <a:off x="10426700" y="167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138986</xdr:rowOff>
    </xdr:from>
    <xdr:ext cx="599010" cy="259045"/>
    <xdr:sp macro="" textlink="">
      <xdr:nvSpPr>
        <xdr:cNvPr id="459" name="普通建設事業費 （ うち更新整備　）該当値テキスト"/>
        <xdr:cNvSpPr txBox="1"/>
      </xdr:nvSpPr>
      <xdr:spPr>
        <a:xfrm>
          <a:off x="10528300" y="165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144001</xdr:rowOff>
    </xdr:from>
    <xdr:to>
      <xdr:col>14</xdr:col>
      <xdr:colOff>79375</xdr:colOff>
      <xdr:row>98</xdr:row>
      <xdr:rowOff>74151</xdr:rowOff>
    </xdr:to>
    <xdr:sp macro="" textlink="">
      <xdr:nvSpPr>
        <xdr:cNvPr id="460" name="円/楕円 459"/>
        <xdr:cNvSpPr/>
      </xdr:nvSpPr>
      <xdr:spPr>
        <a:xfrm>
          <a:off x="9588500" y="167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65278</xdr:rowOff>
    </xdr:from>
    <xdr:ext cx="599010" cy="259045"/>
    <xdr:sp macro="" textlink="">
      <xdr:nvSpPr>
        <xdr:cNvPr id="461" name="テキスト ボックス 460"/>
        <xdr:cNvSpPr txBox="1"/>
      </xdr:nvSpPr>
      <xdr:spPr>
        <a:xfrm>
          <a:off x="9339794" y="1686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76734</xdr:rowOff>
    </xdr:from>
    <xdr:to>
      <xdr:col>19</xdr:col>
      <xdr:colOff>644525</xdr:colOff>
      <xdr:row>38</xdr:row>
      <xdr:rowOff>139700</xdr:rowOff>
    </xdr:to>
    <xdr:cxnSp macro="">
      <xdr:nvCxnSpPr>
        <xdr:cNvPr id="497" name="直線コネクタ 496"/>
        <xdr:cNvCxnSpPr/>
      </xdr:nvCxnSpPr>
      <xdr:spPr>
        <a:xfrm>
          <a:off x="12814300" y="6420384"/>
          <a:ext cx="889000" cy="2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25934</xdr:rowOff>
    </xdr:from>
    <xdr:to>
      <xdr:col>18</xdr:col>
      <xdr:colOff>492125</xdr:colOff>
      <xdr:row>37</xdr:row>
      <xdr:rowOff>127534</xdr:rowOff>
    </xdr:to>
    <xdr:sp macro="" textlink="">
      <xdr:nvSpPr>
        <xdr:cNvPr id="515" name="円/楕円 514"/>
        <xdr:cNvSpPr/>
      </xdr:nvSpPr>
      <xdr:spPr>
        <a:xfrm>
          <a:off x="12763500" y="63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144061</xdr:rowOff>
    </xdr:from>
    <xdr:ext cx="599010" cy="259045"/>
    <xdr:sp macro="" textlink="">
      <xdr:nvSpPr>
        <xdr:cNvPr id="516" name="テキスト ボックス 515"/>
        <xdr:cNvSpPr txBox="1"/>
      </xdr:nvSpPr>
      <xdr:spPr>
        <a:xfrm>
          <a:off x="12514794" y="614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62719</xdr:rowOff>
    </xdr:from>
    <xdr:to>
      <xdr:col>23</xdr:col>
      <xdr:colOff>517525</xdr:colOff>
      <xdr:row>77</xdr:row>
      <xdr:rowOff>71810</xdr:rowOff>
    </xdr:to>
    <xdr:cxnSp macro="">
      <xdr:nvCxnSpPr>
        <xdr:cNvPr id="600" name="直線コネクタ 599"/>
        <xdr:cNvCxnSpPr/>
      </xdr:nvCxnSpPr>
      <xdr:spPr>
        <a:xfrm>
          <a:off x="15481300" y="13264369"/>
          <a:ext cx="8382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62719</xdr:rowOff>
    </xdr:from>
    <xdr:to>
      <xdr:col>22</xdr:col>
      <xdr:colOff>365125</xdr:colOff>
      <xdr:row>77</xdr:row>
      <xdr:rowOff>64027</xdr:rowOff>
    </xdr:to>
    <xdr:cxnSp macro="">
      <xdr:nvCxnSpPr>
        <xdr:cNvPr id="603" name="直線コネクタ 602"/>
        <xdr:cNvCxnSpPr/>
      </xdr:nvCxnSpPr>
      <xdr:spPr>
        <a:xfrm flipV="1">
          <a:off x="14592300" y="13264369"/>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64027</xdr:rowOff>
    </xdr:from>
    <xdr:to>
      <xdr:col>21</xdr:col>
      <xdr:colOff>161925</xdr:colOff>
      <xdr:row>77</xdr:row>
      <xdr:rowOff>71779</xdr:rowOff>
    </xdr:to>
    <xdr:cxnSp macro="">
      <xdr:nvCxnSpPr>
        <xdr:cNvPr id="606" name="直線コネクタ 605"/>
        <xdr:cNvCxnSpPr/>
      </xdr:nvCxnSpPr>
      <xdr:spPr>
        <a:xfrm flipV="1">
          <a:off x="13703300" y="13265677"/>
          <a:ext cx="8890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71779</xdr:rowOff>
    </xdr:from>
    <xdr:to>
      <xdr:col>19</xdr:col>
      <xdr:colOff>644525</xdr:colOff>
      <xdr:row>77</xdr:row>
      <xdr:rowOff>86100</xdr:rowOff>
    </xdr:to>
    <xdr:cxnSp macro="">
      <xdr:nvCxnSpPr>
        <xdr:cNvPr id="609" name="直線コネクタ 608"/>
        <xdr:cNvCxnSpPr/>
      </xdr:nvCxnSpPr>
      <xdr:spPr>
        <a:xfrm flipV="1">
          <a:off x="12814300" y="13273429"/>
          <a:ext cx="889000" cy="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21010</xdr:rowOff>
    </xdr:from>
    <xdr:to>
      <xdr:col>23</xdr:col>
      <xdr:colOff>568325</xdr:colOff>
      <xdr:row>77</xdr:row>
      <xdr:rowOff>122610</xdr:rowOff>
    </xdr:to>
    <xdr:sp macro="" textlink="">
      <xdr:nvSpPr>
        <xdr:cNvPr id="619" name="円/楕円 618"/>
        <xdr:cNvSpPr/>
      </xdr:nvSpPr>
      <xdr:spPr>
        <a:xfrm>
          <a:off x="16268700" y="1322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43887</xdr:rowOff>
    </xdr:from>
    <xdr:ext cx="599010" cy="259045"/>
    <xdr:sp macro="" textlink="">
      <xdr:nvSpPr>
        <xdr:cNvPr id="620" name="公債費該当値テキスト"/>
        <xdr:cNvSpPr txBox="1"/>
      </xdr:nvSpPr>
      <xdr:spPr>
        <a:xfrm>
          <a:off x="16370300" y="130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11919</xdr:rowOff>
    </xdr:from>
    <xdr:to>
      <xdr:col>22</xdr:col>
      <xdr:colOff>415925</xdr:colOff>
      <xdr:row>77</xdr:row>
      <xdr:rowOff>113519</xdr:rowOff>
    </xdr:to>
    <xdr:sp macro="" textlink="">
      <xdr:nvSpPr>
        <xdr:cNvPr id="621" name="円/楕円 620"/>
        <xdr:cNvSpPr/>
      </xdr:nvSpPr>
      <xdr:spPr>
        <a:xfrm>
          <a:off x="15430500" y="132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130046</xdr:rowOff>
    </xdr:from>
    <xdr:ext cx="599010" cy="259045"/>
    <xdr:sp macro="" textlink="">
      <xdr:nvSpPr>
        <xdr:cNvPr id="622" name="テキスト ボックス 621"/>
        <xdr:cNvSpPr txBox="1"/>
      </xdr:nvSpPr>
      <xdr:spPr>
        <a:xfrm>
          <a:off x="15181794" y="1298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170,410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13227</xdr:rowOff>
    </xdr:from>
    <xdr:to>
      <xdr:col>21</xdr:col>
      <xdr:colOff>212725</xdr:colOff>
      <xdr:row>77</xdr:row>
      <xdr:rowOff>114827</xdr:rowOff>
    </xdr:to>
    <xdr:sp macro="" textlink="">
      <xdr:nvSpPr>
        <xdr:cNvPr id="623" name="円/楕円 622"/>
        <xdr:cNvSpPr/>
      </xdr:nvSpPr>
      <xdr:spPr>
        <a:xfrm>
          <a:off x="14541500" y="132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131354</xdr:rowOff>
    </xdr:from>
    <xdr:ext cx="599010" cy="259045"/>
    <xdr:sp macro="" textlink="">
      <xdr:nvSpPr>
        <xdr:cNvPr id="624" name="テキスト ボックス 623"/>
        <xdr:cNvSpPr txBox="1"/>
      </xdr:nvSpPr>
      <xdr:spPr>
        <a:xfrm>
          <a:off x="14292794" y="1299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20979</xdr:rowOff>
    </xdr:from>
    <xdr:to>
      <xdr:col>20</xdr:col>
      <xdr:colOff>9525</xdr:colOff>
      <xdr:row>77</xdr:row>
      <xdr:rowOff>122579</xdr:rowOff>
    </xdr:to>
    <xdr:sp macro="" textlink="">
      <xdr:nvSpPr>
        <xdr:cNvPr id="625" name="円/楕円 624"/>
        <xdr:cNvSpPr/>
      </xdr:nvSpPr>
      <xdr:spPr>
        <a:xfrm>
          <a:off x="13652500" y="132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139106</xdr:rowOff>
    </xdr:from>
    <xdr:ext cx="599010" cy="259045"/>
    <xdr:sp macro="" textlink="">
      <xdr:nvSpPr>
        <xdr:cNvPr id="626" name="テキスト ボックス 625"/>
        <xdr:cNvSpPr txBox="1"/>
      </xdr:nvSpPr>
      <xdr:spPr>
        <a:xfrm>
          <a:off x="13403794" y="1299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35300</xdr:rowOff>
    </xdr:from>
    <xdr:to>
      <xdr:col>18</xdr:col>
      <xdr:colOff>492125</xdr:colOff>
      <xdr:row>77</xdr:row>
      <xdr:rowOff>136900</xdr:rowOff>
    </xdr:to>
    <xdr:sp macro="" textlink="">
      <xdr:nvSpPr>
        <xdr:cNvPr id="627" name="円/楕円 626"/>
        <xdr:cNvSpPr/>
      </xdr:nvSpPr>
      <xdr:spPr>
        <a:xfrm>
          <a:off x="12763500" y="132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128027</xdr:rowOff>
    </xdr:from>
    <xdr:ext cx="599010" cy="259045"/>
    <xdr:sp macro="" textlink="">
      <xdr:nvSpPr>
        <xdr:cNvPr id="628" name="テキスト ボックス 627"/>
        <xdr:cNvSpPr txBox="1"/>
      </xdr:nvSpPr>
      <xdr:spPr>
        <a:xfrm>
          <a:off x="12514794" y="133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94800</xdr:rowOff>
    </xdr:from>
    <xdr:to>
      <xdr:col>23</xdr:col>
      <xdr:colOff>517525</xdr:colOff>
      <xdr:row>97</xdr:row>
      <xdr:rowOff>148030</xdr:rowOff>
    </xdr:to>
    <xdr:cxnSp macro="">
      <xdr:nvCxnSpPr>
        <xdr:cNvPr id="657" name="直線コネクタ 656"/>
        <xdr:cNvCxnSpPr/>
      </xdr:nvCxnSpPr>
      <xdr:spPr>
        <a:xfrm flipV="1">
          <a:off x="15481300" y="16554000"/>
          <a:ext cx="838200" cy="2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48017</xdr:rowOff>
    </xdr:from>
    <xdr:to>
      <xdr:col>22</xdr:col>
      <xdr:colOff>365125</xdr:colOff>
      <xdr:row>97</xdr:row>
      <xdr:rowOff>148030</xdr:rowOff>
    </xdr:to>
    <xdr:cxnSp macro="">
      <xdr:nvCxnSpPr>
        <xdr:cNvPr id="660" name="直線コネクタ 659"/>
        <xdr:cNvCxnSpPr/>
      </xdr:nvCxnSpPr>
      <xdr:spPr>
        <a:xfrm>
          <a:off x="14592300" y="16164317"/>
          <a:ext cx="889000" cy="6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48017</xdr:rowOff>
    </xdr:from>
    <xdr:to>
      <xdr:col>21</xdr:col>
      <xdr:colOff>161925</xdr:colOff>
      <xdr:row>97</xdr:row>
      <xdr:rowOff>29648</xdr:rowOff>
    </xdr:to>
    <xdr:cxnSp macro="">
      <xdr:nvCxnSpPr>
        <xdr:cNvPr id="663" name="直線コネクタ 662"/>
        <xdr:cNvCxnSpPr/>
      </xdr:nvCxnSpPr>
      <xdr:spPr>
        <a:xfrm flipV="1">
          <a:off x="13703300" y="16164317"/>
          <a:ext cx="889000" cy="49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29648</xdr:rowOff>
    </xdr:from>
    <xdr:to>
      <xdr:col>19</xdr:col>
      <xdr:colOff>644525</xdr:colOff>
      <xdr:row>99</xdr:row>
      <xdr:rowOff>9544</xdr:rowOff>
    </xdr:to>
    <xdr:cxnSp macro="">
      <xdr:nvCxnSpPr>
        <xdr:cNvPr id="666" name="直線コネクタ 665"/>
        <xdr:cNvCxnSpPr/>
      </xdr:nvCxnSpPr>
      <xdr:spPr>
        <a:xfrm flipV="1">
          <a:off x="12814300" y="16660298"/>
          <a:ext cx="889000" cy="3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44000</xdr:rowOff>
    </xdr:from>
    <xdr:to>
      <xdr:col>23</xdr:col>
      <xdr:colOff>568325</xdr:colOff>
      <xdr:row>96</xdr:row>
      <xdr:rowOff>145600</xdr:rowOff>
    </xdr:to>
    <xdr:sp macro="" textlink="">
      <xdr:nvSpPr>
        <xdr:cNvPr id="676" name="円/楕円 675"/>
        <xdr:cNvSpPr/>
      </xdr:nvSpPr>
      <xdr:spPr>
        <a:xfrm>
          <a:off x="16268700" y="165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66877</xdr:rowOff>
    </xdr:from>
    <xdr:ext cx="599010" cy="259045"/>
    <xdr:sp macro="" textlink="">
      <xdr:nvSpPr>
        <xdr:cNvPr id="677" name="積立金該当値テキスト"/>
        <xdr:cNvSpPr txBox="1"/>
      </xdr:nvSpPr>
      <xdr:spPr>
        <a:xfrm>
          <a:off x="16370300" y="1635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365,354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97230</xdr:rowOff>
    </xdr:from>
    <xdr:to>
      <xdr:col>22</xdr:col>
      <xdr:colOff>415925</xdr:colOff>
      <xdr:row>98</xdr:row>
      <xdr:rowOff>27380</xdr:rowOff>
    </xdr:to>
    <xdr:sp macro="" textlink="">
      <xdr:nvSpPr>
        <xdr:cNvPr id="678" name="円/楕円 677"/>
        <xdr:cNvSpPr/>
      </xdr:nvSpPr>
      <xdr:spPr>
        <a:xfrm>
          <a:off x="15430500" y="1672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43907</xdr:rowOff>
    </xdr:from>
    <xdr:ext cx="599010" cy="259045"/>
    <xdr:sp macro="" textlink="">
      <xdr:nvSpPr>
        <xdr:cNvPr id="679" name="テキスト ボックス 678"/>
        <xdr:cNvSpPr txBox="1"/>
      </xdr:nvSpPr>
      <xdr:spPr>
        <a:xfrm>
          <a:off x="15181794" y="1650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188,441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168667</xdr:rowOff>
    </xdr:from>
    <xdr:to>
      <xdr:col>21</xdr:col>
      <xdr:colOff>212725</xdr:colOff>
      <xdr:row>94</xdr:row>
      <xdr:rowOff>98817</xdr:rowOff>
    </xdr:to>
    <xdr:sp macro="" textlink="">
      <xdr:nvSpPr>
        <xdr:cNvPr id="680" name="円/楕円 679"/>
        <xdr:cNvSpPr/>
      </xdr:nvSpPr>
      <xdr:spPr>
        <a:xfrm>
          <a:off x="14541500" y="161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115344</xdr:rowOff>
    </xdr:from>
    <xdr:ext cx="599010" cy="259045"/>
    <xdr:sp macro="" textlink="">
      <xdr:nvSpPr>
        <xdr:cNvPr id="681" name="テキスト ボックス 680"/>
        <xdr:cNvSpPr txBox="1"/>
      </xdr:nvSpPr>
      <xdr:spPr>
        <a:xfrm>
          <a:off x="14292794" y="1588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150298</xdr:rowOff>
    </xdr:from>
    <xdr:to>
      <xdr:col>20</xdr:col>
      <xdr:colOff>9525</xdr:colOff>
      <xdr:row>97</xdr:row>
      <xdr:rowOff>80448</xdr:rowOff>
    </xdr:to>
    <xdr:sp macro="" textlink="">
      <xdr:nvSpPr>
        <xdr:cNvPr id="682" name="円/楕円 681"/>
        <xdr:cNvSpPr/>
      </xdr:nvSpPr>
      <xdr:spPr>
        <a:xfrm>
          <a:off x="13652500" y="166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96975</xdr:rowOff>
    </xdr:from>
    <xdr:ext cx="599010" cy="259045"/>
    <xdr:sp macro="" textlink="">
      <xdr:nvSpPr>
        <xdr:cNvPr id="683" name="テキスト ボックス 682"/>
        <xdr:cNvSpPr txBox="1"/>
      </xdr:nvSpPr>
      <xdr:spPr>
        <a:xfrm>
          <a:off x="13403794" y="1638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130194</xdr:rowOff>
    </xdr:from>
    <xdr:to>
      <xdr:col>18</xdr:col>
      <xdr:colOff>492125</xdr:colOff>
      <xdr:row>99</xdr:row>
      <xdr:rowOff>60344</xdr:rowOff>
    </xdr:to>
    <xdr:sp macro="" textlink="">
      <xdr:nvSpPr>
        <xdr:cNvPr id="684" name="円/楕円 683"/>
        <xdr:cNvSpPr/>
      </xdr:nvSpPr>
      <xdr:spPr>
        <a:xfrm>
          <a:off x="12763500" y="1693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51471</xdr:rowOff>
    </xdr:from>
    <xdr:ext cx="534377" cy="259045"/>
    <xdr:sp macro="" textlink="">
      <xdr:nvSpPr>
        <xdr:cNvPr id="685" name="テキスト ボックス 684"/>
        <xdr:cNvSpPr txBox="1"/>
      </xdr:nvSpPr>
      <xdr:spPr>
        <a:xfrm>
          <a:off x="12547111" y="1702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8941</xdr:rowOff>
    </xdr:from>
    <xdr:to>
      <xdr:col>32</xdr:col>
      <xdr:colOff>187325</xdr:colOff>
      <xdr:row>77</xdr:row>
      <xdr:rowOff>35657</xdr:rowOff>
    </xdr:to>
    <xdr:cxnSp macro="">
      <xdr:nvCxnSpPr>
        <xdr:cNvPr id="828" name="直線コネクタ 827"/>
        <xdr:cNvCxnSpPr/>
      </xdr:nvCxnSpPr>
      <xdr:spPr>
        <a:xfrm flipV="1">
          <a:off x="21323300" y="13210591"/>
          <a:ext cx="838200" cy="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35657</xdr:rowOff>
    </xdr:from>
    <xdr:to>
      <xdr:col>31</xdr:col>
      <xdr:colOff>34925</xdr:colOff>
      <xdr:row>77</xdr:row>
      <xdr:rowOff>46530</xdr:rowOff>
    </xdr:to>
    <xdr:cxnSp macro="">
      <xdr:nvCxnSpPr>
        <xdr:cNvPr id="831" name="直線コネクタ 830"/>
        <xdr:cNvCxnSpPr/>
      </xdr:nvCxnSpPr>
      <xdr:spPr>
        <a:xfrm flipV="1">
          <a:off x="20434300" y="13237307"/>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46530</xdr:rowOff>
    </xdr:from>
    <xdr:to>
      <xdr:col>29</xdr:col>
      <xdr:colOff>517525</xdr:colOff>
      <xdr:row>77</xdr:row>
      <xdr:rowOff>63474</xdr:rowOff>
    </xdr:to>
    <xdr:cxnSp macro="">
      <xdr:nvCxnSpPr>
        <xdr:cNvPr id="834" name="直線コネクタ 833"/>
        <xdr:cNvCxnSpPr/>
      </xdr:nvCxnSpPr>
      <xdr:spPr>
        <a:xfrm flipV="1">
          <a:off x="19545300" y="13248180"/>
          <a:ext cx="889000" cy="1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63474</xdr:rowOff>
    </xdr:from>
    <xdr:to>
      <xdr:col>28</xdr:col>
      <xdr:colOff>314325</xdr:colOff>
      <xdr:row>77</xdr:row>
      <xdr:rowOff>136534</xdr:rowOff>
    </xdr:to>
    <xdr:cxnSp macro="">
      <xdr:nvCxnSpPr>
        <xdr:cNvPr id="837" name="直線コネクタ 836"/>
        <xdr:cNvCxnSpPr/>
      </xdr:nvCxnSpPr>
      <xdr:spPr>
        <a:xfrm flipV="1">
          <a:off x="18656300" y="13265124"/>
          <a:ext cx="889000" cy="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129591</xdr:rowOff>
    </xdr:from>
    <xdr:to>
      <xdr:col>32</xdr:col>
      <xdr:colOff>238125</xdr:colOff>
      <xdr:row>77</xdr:row>
      <xdr:rowOff>59741</xdr:rowOff>
    </xdr:to>
    <xdr:sp macro="" textlink="">
      <xdr:nvSpPr>
        <xdr:cNvPr id="847" name="円/楕円 846"/>
        <xdr:cNvSpPr/>
      </xdr:nvSpPr>
      <xdr:spPr>
        <a:xfrm>
          <a:off x="22110700" y="131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108018</xdr:rowOff>
    </xdr:from>
    <xdr:ext cx="534377" cy="259045"/>
    <xdr:sp macro="" textlink="">
      <xdr:nvSpPr>
        <xdr:cNvPr id="848" name="繰出金該当値テキスト"/>
        <xdr:cNvSpPr txBox="1"/>
      </xdr:nvSpPr>
      <xdr:spPr>
        <a:xfrm>
          <a:off x="22212300" y="131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99,320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156307</xdr:rowOff>
    </xdr:from>
    <xdr:to>
      <xdr:col>31</xdr:col>
      <xdr:colOff>85725</xdr:colOff>
      <xdr:row>77</xdr:row>
      <xdr:rowOff>86457</xdr:rowOff>
    </xdr:to>
    <xdr:sp macro="" textlink="">
      <xdr:nvSpPr>
        <xdr:cNvPr id="849" name="円/楕円 848"/>
        <xdr:cNvSpPr/>
      </xdr:nvSpPr>
      <xdr:spPr>
        <a:xfrm>
          <a:off x="21272500" y="131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77584</xdr:rowOff>
    </xdr:from>
    <xdr:ext cx="534377" cy="259045"/>
    <xdr:sp macro="" textlink="">
      <xdr:nvSpPr>
        <xdr:cNvPr id="850" name="テキスト ボックス 849"/>
        <xdr:cNvSpPr txBox="1"/>
      </xdr:nvSpPr>
      <xdr:spPr>
        <a:xfrm>
          <a:off x="21056111" y="132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167180</xdr:rowOff>
    </xdr:from>
    <xdr:to>
      <xdr:col>29</xdr:col>
      <xdr:colOff>568325</xdr:colOff>
      <xdr:row>77</xdr:row>
      <xdr:rowOff>97330</xdr:rowOff>
    </xdr:to>
    <xdr:sp macro="" textlink="">
      <xdr:nvSpPr>
        <xdr:cNvPr id="851" name="円/楕円 850"/>
        <xdr:cNvSpPr/>
      </xdr:nvSpPr>
      <xdr:spPr>
        <a:xfrm>
          <a:off x="20383500" y="131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88457</xdr:rowOff>
    </xdr:from>
    <xdr:ext cx="534377" cy="259045"/>
    <xdr:sp macro="" textlink="">
      <xdr:nvSpPr>
        <xdr:cNvPr id="852" name="テキスト ボックス 851"/>
        <xdr:cNvSpPr txBox="1"/>
      </xdr:nvSpPr>
      <xdr:spPr>
        <a:xfrm>
          <a:off x="20167111" y="132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12674</xdr:rowOff>
    </xdr:from>
    <xdr:to>
      <xdr:col>28</xdr:col>
      <xdr:colOff>365125</xdr:colOff>
      <xdr:row>77</xdr:row>
      <xdr:rowOff>114274</xdr:rowOff>
    </xdr:to>
    <xdr:sp macro="" textlink="">
      <xdr:nvSpPr>
        <xdr:cNvPr id="853" name="円/楕円 852"/>
        <xdr:cNvSpPr/>
      </xdr:nvSpPr>
      <xdr:spPr>
        <a:xfrm>
          <a:off x="19494500" y="132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105401</xdr:rowOff>
    </xdr:from>
    <xdr:ext cx="534377" cy="259045"/>
    <xdr:sp macro="" textlink="">
      <xdr:nvSpPr>
        <xdr:cNvPr id="854" name="テキスト ボックス 853"/>
        <xdr:cNvSpPr txBox="1"/>
      </xdr:nvSpPr>
      <xdr:spPr>
        <a:xfrm>
          <a:off x="19278111" y="1330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85734</xdr:rowOff>
    </xdr:from>
    <xdr:to>
      <xdr:col>27</xdr:col>
      <xdr:colOff>161925</xdr:colOff>
      <xdr:row>78</xdr:row>
      <xdr:rowOff>15884</xdr:rowOff>
    </xdr:to>
    <xdr:sp macro="" textlink="">
      <xdr:nvSpPr>
        <xdr:cNvPr id="855" name="円/楕円 854"/>
        <xdr:cNvSpPr/>
      </xdr:nvSpPr>
      <xdr:spPr>
        <a:xfrm>
          <a:off x="18605500" y="132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7011</xdr:rowOff>
    </xdr:from>
    <xdr:ext cx="534377" cy="259045"/>
    <xdr:sp macro="" textlink="">
      <xdr:nvSpPr>
        <xdr:cNvPr id="856" name="テキスト ボックス 855"/>
        <xdr:cNvSpPr txBox="1"/>
      </xdr:nvSpPr>
      <xdr:spPr>
        <a:xfrm>
          <a:off x="18389111" y="133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baseline="0">
              <a:solidFill>
                <a:schemeClr val="dk1"/>
              </a:solidFill>
              <a:effectLst/>
              <a:latin typeface="+mn-lt"/>
              <a:ea typeface="+mn-ea"/>
              <a:cs typeface="+mn-cs"/>
            </a:rPr>
            <a:t>歳出決算総額は、住民一人当たり２，３４８千円となっている。主な構成項目である人件費は、住民一人当たり３８５千円となっており、類似団体平均と比べて高い水準にある。</a:t>
          </a:r>
          <a:endParaRPr lang="ja-JP" altLang="ja-JP" sz="1400">
            <a:effectLst/>
          </a:endParaRPr>
        </a:p>
        <a:p>
          <a:r>
            <a:rPr kumimoji="1" lang="ja-JP" altLang="ja-JP" sz="1100" baseline="0">
              <a:solidFill>
                <a:schemeClr val="dk1"/>
              </a:solidFill>
              <a:effectLst/>
              <a:latin typeface="+mn-lt"/>
              <a:ea typeface="+mn-ea"/>
              <a:cs typeface="+mn-cs"/>
            </a:rPr>
            <a:t>　人口規模と比較した職員数が他の類似団体よりも多いためだと考えられる。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北海道神恵内村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
923
147.80
2,243,862
2,167,311
75,117
1,067,785
1,527,468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7308</xdr:rowOff>
    </xdr:from>
    <xdr:to>
      <xdr:col>6</xdr:col>
      <xdr:colOff>511175</xdr:colOff>
      <xdr:row>35</xdr:row>
      <xdr:rowOff>57126</xdr:rowOff>
    </xdr:to>
    <xdr:cxnSp macro="">
      <xdr:nvCxnSpPr>
        <xdr:cNvPr id="62" name="直線コネクタ 61"/>
        <xdr:cNvCxnSpPr/>
      </xdr:nvCxnSpPr>
      <xdr:spPr>
        <a:xfrm flipV="1">
          <a:off x="3797300" y="6008058"/>
          <a:ext cx="838200" cy="4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57126</xdr:rowOff>
    </xdr:from>
    <xdr:to>
      <xdr:col>5</xdr:col>
      <xdr:colOff>358775</xdr:colOff>
      <xdr:row>35</xdr:row>
      <xdr:rowOff>63707</xdr:rowOff>
    </xdr:to>
    <xdr:cxnSp macro="">
      <xdr:nvCxnSpPr>
        <xdr:cNvPr id="65" name="直線コネクタ 64"/>
        <xdr:cNvCxnSpPr/>
      </xdr:nvCxnSpPr>
      <xdr:spPr>
        <a:xfrm flipV="1">
          <a:off x="2908300" y="6057876"/>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63707</xdr:rowOff>
    </xdr:from>
    <xdr:to>
      <xdr:col>4</xdr:col>
      <xdr:colOff>155575</xdr:colOff>
      <xdr:row>35</xdr:row>
      <xdr:rowOff>71038</xdr:rowOff>
    </xdr:to>
    <xdr:cxnSp macro="">
      <xdr:nvCxnSpPr>
        <xdr:cNvPr id="68" name="直線コネクタ 67"/>
        <xdr:cNvCxnSpPr/>
      </xdr:nvCxnSpPr>
      <xdr:spPr>
        <a:xfrm flipV="1">
          <a:off x="2019300" y="6064457"/>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14231</xdr:rowOff>
    </xdr:from>
    <xdr:to>
      <xdr:col>2</xdr:col>
      <xdr:colOff>638175</xdr:colOff>
      <xdr:row>35</xdr:row>
      <xdr:rowOff>71038</xdr:rowOff>
    </xdr:to>
    <xdr:cxnSp macro="">
      <xdr:nvCxnSpPr>
        <xdr:cNvPr id="71" name="直線コネクタ 70"/>
        <xdr:cNvCxnSpPr/>
      </xdr:nvCxnSpPr>
      <xdr:spPr>
        <a:xfrm>
          <a:off x="1130300" y="6014981"/>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127958</xdr:rowOff>
    </xdr:from>
    <xdr:to>
      <xdr:col>6</xdr:col>
      <xdr:colOff>561975</xdr:colOff>
      <xdr:row>35</xdr:row>
      <xdr:rowOff>58108</xdr:rowOff>
    </xdr:to>
    <xdr:sp macro="" textlink="">
      <xdr:nvSpPr>
        <xdr:cNvPr id="81" name="円/楕円 80"/>
        <xdr:cNvSpPr/>
      </xdr:nvSpPr>
      <xdr:spPr>
        <a:xfrm>
          <a:off x="4584700" y="59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150835</xdr:rowOff>
    </xdr:from>
    <xdr:ext cx="534377" cy="259045"/>
    <xdr:sp macro="" textlink="">
      <xdr:nvSpPr>
        <xdr:cNvPr id="82" name="議会費該当値テキスト"/>
        <xdr:cNvSpPr txBox="1"/>
      </xdr:nvSpPr>
      <xdr:spPr>
        <a:xfrm>
          <a:off x="4686300" y="58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6326</xdr:rowOff>
    </xdr:from>
    <xdr:to>
      <xdr:col>5</xdr:col>
      <xdr:colOff>409575</xdr:colOff>
      <xdr:row>35</xdr:row>
      <xdr:rowOff>107926</xdr:rowOff>
    </xdr:to>
    <xdr:sp macro="" textlink="">
      <xdr:nvSpPr>
        <xdr:cNvPr id="83" name="円/楕円 82"/>
        <xdr:cNvSpPr/>
      </xdr:nvSpPr>
      <xdr:spPr>
        <a:xfrm>
          <a:off x="3746500" y="6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124453</xdr:rowOff>
    </xdr:from>
    <xdr:ext cx="534377" cy="259045"/>
    <xdr:sp macro="" textlink="">
      <xdr:nvSpPr>
        <xdr:cNvPr id="84" name="テキスト ボックス 83"/>
        <xdr:cNvSpPr txBox="1"/>
      </xdr:nvSpPr>
      <xdr:spPr>
        <a:xfrm>
          <a:off x="3530111" y="57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12907</xdr:rowOff>
    </xdr:from>
    <xdr:to>
      <xdr:col>4</xdr:col>
      <xdr:colOff>206375</xdr:colOff>
      <xdr:row>35</xdr:row>
      <xdr:rowOff>114507</xdr:rowOff>
    </xdr:to>
    <xdr:sp macro="" textlink="">
      <xdr:nvSpPr>
        <xdr:cNvPr id="85" name="円/楕円 84"/>
        <xdr:cNvSpPr/>
      </xdr:nvSpPr>
      <xdr:spPr>
        <a:xfrm>
          <a:off x="2857500" y="60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131034</xdr:rowOff>
    </xdr:from>
    <xdr:ext cx="534377" cy="259045"/>
    <xdr:sp macro="" textlink="">
      <xdr:nvSpPr>
        <xdr:cNvPr id="86" name="テキスト ボックス 85"/>
        <xdr:cNvSpPr txBox="1"/>
      </xdr:nvSpPr>
      <xdr:spPr>
        <a:xfrm>
          <a:off x="2641111" y="57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20238</xdr:rowOff>
    </xdr:from>
    <xdr:to>
      <xdr:col>3</xdr:col>
      <xdr:colOff>3175</xdr:colOff>
      <xdr:row>35</xdr:row>
      <xdr:rowOff>121838</xdr:rowOff>
    </xdr:to>
    <xdr:sp macro="" textlink="">
      <xdr:nvSpPr>
        <xdr:cNvPr id="87" name="円/楕円 86"/>
        <xdr:cNvSpPr/>
      </xdr:nvSpPr>
      <xdr:spPr>
        <a:xfrm>
          <a:off x="1968500" y="602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138365</xdr:rowOff>
    </xdr:from>
    <xdr:ext cx="534377" cy="259045"/>
    <xdr:sp macro="" textlink="">
      <xdr:nvSpPr>
        <xdr:cNvPr id="88" name="テキスト ボックス 87"/>
        <xdr:cNvSpPr txBox="1"/>
      </xdr:nvSpPr>
      <xdr:spPr>
        <a:xfrm>
          <a:off x="1752111" y="579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134881</xdr:rowOff>
    </xdr:from>
    <xdr:to>
      <xdr:col>1</xdr:col>
      <xdr:colOff>485775</xdr:colOff>
      <xdr:row>35</xdr:row>
      <xdr:rowOff>65031</xdr:rowOff>
    </xdr:to>
    <xdr:sp macro="" textlink="">
      <xdr:nvSpPr>
        <xdr:cNvPr id="89" name="円/楕円 88"/>
        <xdr:cNvSpPr/>
      </xdr:nvSpPr>
      <xdr:spPr>
        <a:xfrm>
          <a:off x="1079500" y="59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81558</xdr:rowOff>
    </xdr:from>
    <xdr:ext cx="534377" cy="259045"/>
    <xdr:sp macro="" textlink="">
      <xdr:nvSpPr>
        <xdr:cNvPr id="90" name="テキスト ボックス 89"/>
        <xdr:cNvSpPr txBox="1"/>
      </xdr:nvSpPr>
      <xdr:spPr>
        <a:xfrm>
          <a:off x="863111" y="57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33705</xdr:rowOff>
    </xdr:from>
    <xdr:to>
      <xdr:col>6</xdr:col>
      <xdr:colOff>511175</xdr:colOff>
      <xdr:row>56</xdr:row>
      <xdr:rowOff>17420</xdr:rowOff>
    </xdr:to>
    <xdr:cxnSp macro="">
      <xdr:nvCxnSpPr>
        <xdr:cNvPr id="121" name="直線コネクタ 120"/>
        <xdr:cNvCxnSpPr/>
      </xdr:nvCxnSpPr>
      <xdr:spPr>
        <a:xfrm flipV="1">
          <a:off x="3797300" y="9463455"/>
          <a:ext cx="838200" cy="15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17420</xdr:rowOff>
    </xdr:from>
    <xdr:to>
      <xdr:col>5</xdr:col>
      <xdr:colOff>358775</xdr:colOff>
      <xdr:row>56</xdr:row>
      <xdr:rowOff>99051</xdr:rowOff>
    </xdr:to>
    <xdr:cxnSp macro="">
      <xdr:nvCxnSpPr>
        <xdr:cNvPr id="124" name="直線コネクタ 123"/>
        <xdr:cNvCxnSpPr/>
      </xdr:nvCxnSpPr>
      <xdr:spPr>
        <a:xfrm flipV="1">
          <a:off x="2908300" y="9618620"/>
          <a:ext cx="889000" cy="8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99051</xdr:rowOff>
    </xdr:from>
    <xdr:to>
      <xdr:col>4</xdr:col>
      <xdr:colOff>155575</xdr:colOff>
      <xdr:row>57</xdr:row>
      <xdr:rowOff>128699</xdr:rowOff>
    </xdr:to>
    <xdr:cxnSp macro="">
      <xdr:nvCxnSpPr>
        <xdr:cNvPr id="127" name="直線コネクタ 126"/>
        <xdr:cNvCxnSpPr/>
      </xdr:nvCxnSpPr>
      <xdr:spPr>
        <a:xfrm flipV="1">
          <a:off x="2019300" y="9700251"/>
          <a:ext cx="889000" cy="20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121424</xdr:rowOff>
    </xdr:from>
    <xdr:to>
      <xdr:col>2</xdr:col>
      <xdr:colOff>638175</xdr:colOff>
      <xdr:row>57</xdr:row>
      <xdr:rowOff>128699</xdr:rowOff>
    </xdr:to>
    <xdr:cxnSp macro="">
      <xdr:nvCxnSpPr>
        <xdr:cNvPr id="130" name="直線コネクタ 129"/>
        <xdr:cNvCxnSpPr/>
      </xdr:nvCxnSpPr>
      <xdr:spPr>
        <a:xfrm>
          <a:off x="1130300" y="9894074"/>
          <a:ext cx="889000" cy="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154355</xdr:rowOff>
    </xdr:from>
    <xdr:to>
      <xdr:col>6</xdr:col>
      <xdr:colOff>561975</xdr:colOff>
      <xdr:row>55</xdr:row>
      <xdr:rowOff>84505</xdr:rowOff>
    </xdr:to>
    <xdr:sp macro="" textlink="">
      <xdr:nvSpPr>
        <xdr:cNvPr id="140" name="円/楕円 139"/>
        <xdr:cNvSpPr/>
      </xdr:nvSpPr>
      <xdr:spPr>
        <a:xfrm>
          <a:off x="4584700" y="94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5782</xdr:rowOff>
    </xdr:from>
    <xdr:ext cx="599010" cy="259045"/>
    <xdr:sp macro="" textlink="">
      <xdr:nvSpPr>
        <xdr:cNvPr id="141" name="総務費該当値テキスト"/>
        <xdr:cNvSpPr txBox="1"/>
      </xdr:nvSpPr>
      <xdr:spPr>
        <a:xfrm>
          <a:off x="4686300" y="926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689,871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138070</xdr:rowOff>
    </xdr:from>
    <xdr:to>
      <xdr:col>5</xdr:col>
      <xdr:colOff>409575</xdr:colOff>
      <xdr:row>56</xdr:row>
      <xdr:rowOff>68220</xdr:rowOff>
    </xdr:to>
    <xdr:sp macro="" textlink="">
      <xdr:nvSpPr>
        <xdr:cNvPr id="142" name="円/楕円 141"/>
        <xdr:cNvSpPr/>
      </xdr:nvSpPr>
      <xdr:spPr>
        <a:xfrm>
          <a:off x="3746500" y="95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84747</xdr:rowOff>
    </xdr:from>
    <xdr:ext cx="599010" cy="259045"/>
    <xdr:sp macro="" textlink="">
      <xdr:nvSpPr>
        <xdr:cNvPr id="143" name="テキスト ボックス 142"/>
        <xdr:cNvSpPr txBox="1"/>
      </xdr:nvSpPr>
      <xdr:spPr>
        <a:xfrm>
          <a:off x="3497794" y="934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48251</xdr:rowOff>
    </xdr:from>
    <xdr:to>
      <xdr:col>4</xdr:col>
      <xdr:colOff>206375</xdr:colOff>
      <xdr:row>56</xdr:row>
      <xdr:rowOff>149851</xdr:rowOff>
    </xdr:to>
    <xdr:sp macro="" textlink="">
      <xdr:nvSpPr>
        <xdr:cNvPr id="144" name="円/楕円 143"/>
        <xdr:cNvSpPr/>
      </xdr:nvSpPr>
      <xdr:spPr>
        <a:xfrm>
          <a:off x="2857500" y="96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166378</xdr:rowOff>
    </xdr:from>
    <xdr:ext cx="599010" cy="259045"/>
    <xdr:sp macro="" textlink="">
      <xdr:nvSpPr>
        <xdr:cNvPr id="145" name="テキスト ボックス 144"/>
        <xdr:cNvSpPr txBox="1"/>
      </xdr:nvSpPr>
      <xdr:spPr>
        <a:xfrm>
          <a:off x="2608794" y="942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77899</xdr:rowOff>
    </xdr:from>
    <xdr:to>
      <xdr:col>3</xdr:col>
      <xdr:colOff>3175</xdr:colOff>
      <xdr:row>58</xdr:row>
      <xdr:rowOff>8049</xdr:rowOff>
    </xdr:to>
    <xdr:sp macro="" textlink="">
      <xdr:nvSpPr>
        <xdr:cNvPr id="146" name="円/楕円 145"/>
        <xdr:cNvSpPr/>
      </xdr:nvSpPr>
      <xdr:spPr>
        <a:xfrm>
          <a:off x="1968500" y="985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24576</xdr:rowOff>
    </xdr:from>
    <xdr:ext cx="599010" cy="259045"/>
    <xdr:sp macro="" textlink="">
      <xdr:nvSpPr>
        <xdr:cNvPr id="147" name="テキスト ボックス 146"/>
        <xdr:cNvSpPr txBox="1"/>
      </xdr:nvSpPr>
      <xdr:spPr>
        <a:xfrm>
          <a:off x="1719794" y="962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70624</xdr:rowOff>
    </xdr:from>
    <xdr:to>
      <xdr:col>1</xdr:col>
      <xdr:colOff>485775</xdr:colOff>
      <xdr:row>58</xdr:row>
      <xdr:rowOff>774</xdr:rowOff>
    </xdr:to>
    <xdr:sp macro="" textlink="">
      <xdr:nvSpPr>
        <xdr:cNvPr id="148" name="円/楕円 147"/>
        <xdr:cNvSpPr/>
      </xdr:nvSpPr>
      <xdr:spPr>
        <a:xfrm>
          <a:off x="1079500" y="98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17301</xdr:rowOff>
    </xdr:from>
    <xdr:ext cx="599010" cy="259045"/>
    <xdr:sp macro="" textlink="">
      <xdr:nvSpPr>
        <xdr:cNvPr id="149" name="テキスト ボックス 148"/>
        <xdr:cNvSpPr txBox="1"/>
      </xdr:nvSpPr>
      <xdr:spPr>
        <a:xfrm>
          <a:off x="830794" y="961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13329</xdr:rowOff>
    </xdr:from>
    <xdr:to>
      <xdr:col>6</xdr:col>
      <xdr:colOff>511175</xdr:colOff>
      <xdr:row>77</xdr:row>
      <xdr:rowOff>14160</xdr:rowOff>
    </xdr:to>
    <xdr:cxnSp macro="">
      <xdr:nvCxnSpPr>
        <xdr:cNvPr id="178" name="直線コネクタ 177"/>
        <xdr:cNvCxnSpPr/>
      </xdr:nvCxnSpPr>
      <xdr:spPr>
        <a:xfrm flipV="1">
          <a:off x="3797300" y="13214979"/>
          <a:ext cx="8382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14160</xdr:rowOff>
    </xdr:from>
    <xdr:to>
      <xdr:col>5</xdr:col>
      <xdr:colOff>358775</xdr:colOff>
      <xdr:row>77</xdr:row>
      <xdr:rowOff>77025</xdr:rowOff>
    </xdr:to>
    <xdr:cxnSp macro="">
      <xdr:nvCxnSpPr>
        <xdr:cNvPr id="181" name="直線コネクタ 180"/>
        <xdr:cNvCxnSpPr/>
      </xdr:nvCxnSpPr>
      <xdr:spPr>
        <a:xfrm flipV="1">
          <a:off x="2908300" y="132158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8246</xdr:rowOff>
    </xdr:from>
    <xdr:to>
      <xdr:col>4</xdr:col>
      <xdr:colOff>155575</xdr:colOff>
      <xdr:row>77</xdr:row>
      <xdr:rowOff>77025</xdr:rowOff>
    </xdr:to>
    <xdr:cxnSp macro="">
      <xdr:nvCxnSpPr>
        <xdr:cNvPr id="184" name="直線コネクタ 183"/>
        <xdr:cNvCxnSpPr/>
      </xdr:nvCxnSpPr>
      <xdr:spPr>
        <a:xfrm>
          <a:off x="2019300" y="13209896"/>
          <a:ext cx="889000" cy="6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8246</xdr:rowOff>
    </xdr:from>
    <xdr:to>
      <xdr:col>2</xdr:col>
      <xdr:colOff>638175</xdr:colOff>
      <xdr:row>77</xdr:row>
      <xdr:rowOff>86466</xdr:rowOff>
    </xdr:to>
    <xdr:cxnSp macro="">
      <xdr:nvCxnSpPr>
        <xdr:cNvPr id="187" name="直線コネクタ 186"/>
        <xdr:cNvCxnSpPr/>
      </xdr:nvCxnSpPr>
      <xdr:spPr>
        <a:xfrm flipV="1">
          <a:off x="1130300" y="13209896"/>
          <a:ext cx="8890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133979</xdr:rowOff>
    </xdr:from>
    <xdr:to>
      <xdr:col>6</xdr:col>
      <xdr:colOff>561975</xdr:colOff>
      <xdr:row>77</xdr:row>
      <xdr:rowOff>64129</xdr:rowOff>
    </xdr:to>
    <xdr:sp macro="" textlink="">
      <xdr:nvSpPr>
        <xdr:cNvPr id="197" name="円/楕円 196"/>
        <xdr:cNvSpPr/>
      </xdr:nvSpPr>
      <xdr:spPr>
        <a:xfrm>
          <a:off x="4584700" y="131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156856</xdr:rowOff>
    </xdr:from>
    <xdr:ext cx="599010" cy="259045"/>
    <xdr:sp macro="" textlink="">
      <xdr:nvSpPr>
        <xdr:cNvPr id="198" name="民生費該当値テキスト"/>
        <xdr:cNvSpPr txBox="1"/>
      </xdr:nvSpPr>
      <xdr:spPr>
        <a:xfrm>
          <a:off x="4686300" y="1301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294,504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134810</xdr:rowOff>
    </xdr:from>
    <xdr:to>
      <xdr:col>5</xdr:col>
      <xdr:colOff>409575</xdr:colOff>
      <xdr:row>77</xdr:row>
      <xdr:rowOff>64960</xdr:rowOff>
    </xdr:to>
    <xdr:sp macro="" textlink="">
      <xdr:nvSpPr>
        <xdr:cNvPr id="199" name="円/楕円 198"/>
        <xdr:cNvSpPr/>
      </xdr:nvSpPr>
      <xdr:spPr>
        <a:xfrm>
          <a:off x="3746500" y="131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81487</xdr:rowOff>
    </xdr:from>
    <xdr:ext cx="599010" cy="259045"/>
    <xdr:sp macro="" textlink="">
      <xdr:nvSpPr>
        <xdr:cNvPr id="200" name="テキスト ボックス 199"/>
        <xdr:cNvSpPr txBox="1"/>
      </xdr:nvSpPr>
      <xdr:spPr>
        <a:xfrm>
          <a:off x="3497794" y="129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26225</xdr:rowOff>
    </xdr:from>
    <xdr:to>
      <xdr:col>4</xdr:col>
      <xdr:colOff>206375</xdr:colOff>
      <xdr:row>77</xdr:row>
      <xdr:rowOff>127825</xdr:rowOff>
    </xdr:to>
    <xdr:sp macro="" textlink="">
      <xdr:nvSpPr>
        <xdr:cNvPr id="201" name="円/楕円 200"/>
        <xdr:cNvSpPr/>
      </xdr:nvSpPr>
      <xdr:spPr>
        <a:xfrm>
          <a:off x="2857500" y="132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144352</xdr:rowOff>
    </xdr:from>
    <xdr:ext cx="599010" cy="259045"/>
    <xdr:sp macro="" textlink="">
      <xdr:nvSpPr>
        <xdr:cNvPr id="202" name="テキスト ボックス 201"/>
        <xdr:cNvSpPr txBox="1"/>
      </xdr:nvSpPr>
      <xdr:spPr>
        <a:xfrm>
          <a:off x="2608794" y="130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244,350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128896</xdr:rowOff>
    </xdr:from>
    <xdr:to>
      <xdr:col>3</xdr:col>
      <xdr:colOff>3175</xdr:colOff>
      <xdr:row>77</xdr:row>
      <xdr:rowOff>59046</xdr:rowOff>
    </xdr:to>
    <xdr:sp macro="" textlink="">
      <xdr:nvSpPr>
        <xdr:cNvPr id="203" name="円/楕円 202"/>
        <xdr:cNvSpPr/>
      </xdr:nvSpPr>
      <xdr:spPr>
        <a:xfrm>
          <a:off x="1968500" y="131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75573</xdr:rowOff>
    </xdr:from>
    <xdr:ext cx="599010" cy="259045"/>
    <xdr:sp macro="" textlink="">
      <xdr:nvSpPr>
        <xdr:cNvPr id="204" name="テキスト ボックス 203"/>
        <xdr:cNvSpPr txBox="1"/>
      </xdr:nvSpPr>
      <xdr:spPr>
        <a:xfrm>
          <a:off x="1719794" y="1293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35666</xdr:rowOff>
    </xdr:from>
    <xdr:to>
      <xdr:col>1</xdr:col>
      <xdr:colOff>485775</xdr:colOff>
      <xdr:row>77</xdr:row>
      <xdr:rowOff>137266</xdr:rowOff>
    </xdr:to>
    <xdr:sp macro="" textlink="">
      <xdr:nvSpPr>
        <xdr:cNvPr id="205" name="円/楕円 204"/>
        <xdr:cNvSpPr/>
      </xdr:nvSpPr>
      <xdr:spPr>
        <a:xfrm>
          <a:off x="1079500" y="132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153793</xdr:rowOff>
    </xdr:from>
    <xdr:ext cx="599010" cy="259045"/>
    <xdr:sp macro="" textlink="">
      <xdr:nvSpPr>
        <xdr:cNvPr id="206" name="テキスト ボックス 205"/>
        <xdr:cNvSpPr txBox="1"/>
      </xdr:nvSpPr>
      <xdr:spPr>
        <a:xfrm>
          <a:off x="830794" y="1301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43331</xdr:rowOff>
    </xdr:from>
    <xdr:to>
      <xdr:col>6</xdr:col>
      <xdr:colOff>510540</xdr:colOff>
      <xdr:row>98</xdr:row>
      <xdr:rowOff>87313</xdr:rowOff>
    </xdr:to>
    <xdr:cxnSp macro="">
      <xdr:nvCxnSpPr>
        <xdr:cNvPr id="228" name="直線コネクタ 227"/>
        <xdr:cNvCxnSpPr/>
      </xdr:nvCxnSpPr>
      <xdr:spPr>
        <a:xfrm flipV="1">
          <a:off x="4633595" y="15988181"/>
          <a:ext cx="1270" cy="90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91140</xdr:rowOff>
    </xdr:from>
    <xdr:ext cx="534377" cy="259045"/>
    <xdr:sp macro="" textlink="">
      <xdr:nvSpPr>
        <xdr:cNvPr id="229" name="衛生費最小値テキスト"/>
        <xdr:cNvSpPr txBox="1"/>
      </xdr:nvSpPr>
      <xdr:spPr>
        <a:xfrm>
          <a:off x="4686300" y="1689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87313</xdr:rowOff>
    </xdr:from>
    <xdr:to>
      <xdr:col>6</xdr:col>
      <xdr:colOff>600075</xdr:colOff>
      <xdr:row>98</xdr:row>
      <xdr:rowOff>87313</xdr:rowOff>
    </xdr:to>
    <xdr:cxnSp macro="">
      <xdr:nvCxnSpPr>
        <xdr:cNvPr id="230" name="直線コネクタ 229"/>
        <xdr:cNvCxnSpPr/>
      </xdr:nvCxnSpPr>
      <xdr:spPr>
        <a:xfrm>
          <a:off x="4546600" y="1688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161458</xdr:rowOff>
    </xdr:from>
    <xdr:ext cx="599010" cy="259045"/>
    <xdr:sp macro="" textlink="">
      <xdr:nvSpPr>
        <xdr:cNvPr id="231" name="衛生費最大値テキスト"/>
        <xdr:cNvSpPr txBox="1"/>
      </xdr:nvSpPr>
      <xdr:spPr>
        <a:xfrm>
          <a:off x="4686300" y="1576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93</xdr:row>
      <xdr:rowOff>43331</xdr:rowOff>
    </xdr:from>
    <xdr:to>
      <xdr:col>6</xdr:col>
      <xdr:colOff>600075</xdr:colOff>
      <xdr:row>93</xdr:row>
      <xdr:rowOff>43331</xdr:rowOff>
    </xdr:to>
    <xdr:cxnSp macro="">
      <xdr:nvCxnSpPr>
        <xdr:cNvPr id="232" name="直線コネクタ 231"/>
        <xdr:cNvCxnSpPr/>
      </xdr:nvCxnSpPr>
      <xdr:spPr>
        <a:xfrm>
          <a:off x="4546600" y="1598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124516</xdr:rowOff>
    </xdr:from>
    <xdr:to>
      <xdr:col>6</xdr:col>
      <xdr:colOff>511175</xdr:colOff>
      <xdr:row>94</xdr:row>
      <xdr:rowOff>128601</xdr:rowOff>
    </xdr:to>
    <xdr:cxnSp macro="">
      <xdr:nvCxnSpPr>
        <xdr:cNvPr id="233" name="直線コネクタ 232"/>
        <xdr:cNvCxnSpPr/>
      </xdr:nvCxnSpPr>
      <xdr:spPr>
        <a:xfrm>
          <a:off x="3797300" y="16240816"/>
          <a:ext cx="8382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4663</xdr:rowOff>
    </xdr:from>
    <xdr:ext cx="599010" cy="259045"/>
    <xdr:sp macro="" textlink="">
      <xdr:nvSpPr>
        <xdr:cNvPr id="234" name="衛生費平均値テキスト"/>
        <xdr:cNvSpPr txBox="1"/>
      </xdr:nvSpPr>
      <xdr:spPr>
        <a:xfrm>
          <a:off x="4686300" y="1663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26236</xdr:rowOff>
    </xdr:from>
    <xdr:to>
      <xdr:col>6</xdr:col>
      <xdr:colOff>561975</xdr:colOff>
      <xdr:row>97</xdr:row>
      <xdr:rowOff>127836</xdr:rowOff>
    </xdr:to>
    <xdr:sp macro="" textlink="">
      <xdr:nvSpPr>
        <xdr:cNvPr id="235" name="フローチャート : 判断 234"/>
        <xdr:cNvSpPr/>
      </xdr:nvSpPr>
      <xdr:spPr>
        <a:xfrm>
          <a:off x="45847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55918</xdr:rowOff>
    </xdr:from>
    <xdr:to>
      <xdr:col>5</xdr:col>
      <xdr:colOff>358775</xdr:colOff>
      <xdr:row>94</xdr:row>
      <xdr:rowOff>124516</xdr:rowOff>
    </xdr:to>
    <xdr:cxnSp macro="">
      <xdr:nvCxnSpPr>
        <xdr:cNvPr id="236" name="直線コネクタ 235"/>
        <xdr:cNvCxnSpPr/>
      </xdr:nvCxnSpPr>
      <xdr:spPr>
        <a:xfrm>
          <a:off x="2908300" y="15486418"/>
          <a:ext cx="889000" cy="75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17149</xdr:rowOff>
    </xdr:from>
    <xdr:to>
      <xdr:col>5</xdr:col>
      <xdr:colOff>409575</xdr:colOff>
      <xdr:row>97</xdr:row>
      <xdr:rowOff>118749</xdr:rowOff>
    </xdr:to>
    <xdr:sp macro="" textlink="">
      <xdr:nvSpPr>
        <xdr:cNvPr id="237" name="フローチャート : 判断 236"/>
        <xdr:cNvSpPr/>
      </xdr:nvSpPr>
      <xdr:spPr>
        <a:xfrm>
          <a:off x="3746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109876</xdr:rowOff>
    </xdr:from>
    <xdr:ext cx="599010" cy="259045"/>
    <xdr:sp macro="" textlink="">
      <xdr:nvSpPr>
        <xdr:cNvPr id="238" name="テキスト ボックス 237"/>
        <xdr:cNvSpPr txBox="1"/>
      </xdr:nvSpPr>
      <xdr:spPr>
        <a:xfrm>
          <a:off x="3497794"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55918</xdr:rowOff>
    </xdr:from>
    <xdr:to>
      <xdr:col>4</xdr:col>
      <xdr:colOff>155575</xdr:colOff>
      <xdr:row>96</xdr:row>
      <xdr:rowOff>4105</xdr:rowOff>
    </xdr:to>
    <xdr:cxnSp macro="">
      <xdr:nvCxnSpPr>
        <xdr:cNvPr id="239" name="直線コネクタ 238"/>
        <xdr:cNvCxnSpPr/>
      </xdr:nvCxnSpPr>
      <xdr:spPr>
        <a:xfrm flipV="1">
          <a:off x="2019300" y="15486418"/>
          <a:ext cx="889000" cy="97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28463</xdr:rowOff>
    </xdr:from>
    <xdr:to>
      <xdr:col>4</xdr:col>
      <xdr:colOff>206375</xdr:colOff>
      <xdr:row>97</xdr:row>
      <xdr:rowOff>130063</xdr:rowOff>
    </xdr:to>
    <xdr:sp macro="" textlink="">
      <xdr:nvSpPr>
        <xdr:cNvPr id="240" name="フローチャート : 判断 239"/>
        <xdr:cNvSpPr/>
      </xdr:nvSpPr>
      <xdr:spPr>
        <a:xfrm>
          <a:off x="2857500" y="166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121190</xdr:rowOff>
    </xdr:from>
    <xdr:ext cx="599010" cy="259045"/>
    <xdr:sp macro="" textlink="">
      <xdr:nvSpPr>
        <xdr:cNvPr id="241" name="テキスト ボックス 240"/>
        <xdr:cNvSpPr txBox="1"/>
      </xdr:nvSpPr>
      <xdr:spPr>
        <a:xfrm>
          <a:off x="2608794" y="1675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12857</xdr:rowOff>
    </xdr:from>
    <xdr:to>
      <xdr:col>2</xdr:col>
      <xdr:colOff>638175</xdr:colOff>
      <xdr:row>96</xdr:row>
      <xdr:rowOff>4105</xdr:rowOff>
    </xdr:to>
    <xdr:cxnSp macro="">
      <xdr:nvCxnSpPr>
        <xdr:cNvPr id="242" name="直線コネクタ 241"/>
        <xdr:cNvCxnSpPr/>
      </xdr:nvCxnSpPr>
      <xdr:spPr>
        <a:xfrm>
          <a:off x="1130300" y="16300607"/>
          <a:ext cx="889000" cy="16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46362</xdr:rowOff>
    </xdr:from>
    <xdr:to>
      <xdr:col>3</xdr:col>
      <xdr:colOff>3175</xdr:colOff>
      <xdr:row>97</xdr:row>
      <xdr:rowOff>147962</xdr:rowOff>
    </xdr:to>
    <xdr:sp macro="" textlink="">
      <xdr:nvSpPr>
        <xdr:cNvPr id="243" name="フローチャート : 判断 242"/>
        <xdr:cNvSpPr/>
      </xdr:nvSpPr>
      <xdr:spPr>
        <a:xfrm>
          <a:off x="1968500" y="1667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139089</xdr:rowOff>
    </xdr:from>
    <xdr:ext cx="534377" cy="259045"/>
    <xdr:sp macro="" textlink="">
      <xdr:nvSpPr>
        <xdr:cNvPr id="244" name="テキスト ボックス 243"/>
        <xdr:cNvSpPr txBox="1"/>
      </xdr:nvSpPr>
      <xdr:spPr>
        <a:xfrm>
          <a:off x="1752111" y="1676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38267</xdr:rowOff>
    </xdr:from>
    <xdr:to>
      <xdr:col>1</xdr:col>
      <xdr:colOff>485775</xdr:colOff>
      <xdr:row>97</xdr:row>
      <xdr:rowOff>139867</xdr:rowOff>
    </xdr:to>
    <xdr:sp macro="" textlink="">
      <xdr:nvSpPr>
        <xdr:cNvPr id="245" name="フローチャート : 判断 244"/>
        <xdr:cNvSpPr/>
      </xdr:nvSpPr>
      <xdr:spPr>
        <a:xfrm>
          <a:off x="1079500" y="1666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130994</xdr:rowOff>
    </xdr:from>
    <xdr:ext cx="534377" cy="259045"/>
    <xdr:sp macro="" textlink="">
      <xdr:nvSpPr>
        <xdr:cNvPr id="246" name="テキスト ボックス 245"/>
        <xdr:cNvSpPr txBox="1"/>
      </xdr:nvSpPr>
      <xdr:spPr>
        <a:xfrm>
          <a:off x="863111" y="167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77801</xdr:rowOff>
    </xdr:from>
    <xdr:to>
      <xdr:col>6</xdr:col>
      <xdr:colOff>561975</xdr:colOff>
      <xdr:row>95</xdr:row>
      <xdr:rowOff>7951</xdr:rowOff>
    </xdr:to>
    <xdr:sp macro="" textlink="">
      <xdr:nvSpPr>
        <xdr:cNvPr id="252" name="円/楕円 251"/>
        <xdr:cNvSpPr/>
      </xdr:nvSpPr>
      <xdr:spPr>
        <a:xfrm>
          <a:off x="4584700" y="161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100678</xdr:rowOff>
    </xdr:from>
    <xdr:ext cx="599010" cy="259045"/>
    <xdr:sp macro="" textlink="">
      <xdr:nvSpPr>
        <xdr:cNvPr id="253" name="衛生費該当値テキスト"/>
        <xdr:cNvSpPr txBox="1"/>
      </xdr:nvSpPr>
      <xdr:spPr>
        <a:xfrm>
          <a:off x="4686300" y="1604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304,855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73716</xdr:rowOff>
    </xdr:from>
    <xdr:to>
      <xdr:col>5</xdr:col>
      <xdr:colOff>409575</xdr:colOff>
      <xdr:row>95</xdr:row>
      <xdr:rowOff>3866</xdr:rowOff>
    </xdr:to>
    <xdr:sp macro="" textlink="">
      <xdr:nvSpPr>
        <xdr:cNvPr id="254" name="円/楕円 253"/>
        <xdr:cNvSpPr/>
      </xdr:nvSpPr>
      <xdr:spPr>
        <a:xfrm>
          <a:off x="3746500" y="1619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20393</xdr:rowOff>
    </xdr:from>
    <xdr:ext cx="599010" cy="259045"/>
    <xdr:sp macro="" textlink="">
      <xdr:nvSpPr>
        <xdr:cNvPr id="255" name="テキスト ボックス 254"/>
        <xdr:cNvSpPr txBox="1"/>
      </xdr:nvSpPr>
      <xdr:spPr>
        <a:xfrm>
          <a:off x="3497794" y="1596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306,642</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5118</xdr:rowOff>
    </xdr:from>
    <xdr:to>
      <xdr:col>4</xdr:col>
      <xdr:colOff>206375</xdr:colOff>
      <xdr:row>90</xdr:row>
      <xdr:rowOff>106718</xdr:rowOff>
    </xdr:to>
    <xdr:sp macro="" textlink="">
      <xdr:nvSpPr>
        <xdr:cNvPr id="256" name="円/楕円 255"/>
        <xdr:cNvSpPr/>
      </xdr:nvSpPr>
      <xdr:spPr>
        <a:xfrm>
          <a:off x="2857500" y="154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123245</xdr:rowOff>
    </xdr:from>
    <xdr:ext cx="599010" cy="259045"/>
    <xdr:sp macro="" textlink="">
      <xdr:nvSpPr>
        <xdr:cNvPr id="257" name="テキスト ボックス 256"/>
        <xdr:cNvSpPr txBox="1"/>
      </xdr:nvSpPr>
      <xdr:spPr>
        <a:xfrm>
          <a:off x="2608794" y="1521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124755</xdr:rowOff>
    </xdr:from>
    <xdr:to>
      <xdr:col>3</xdr:col>
      <xdr:colOff>3175</xdr:colOff>
      <xdr:row>96</xdr:row>
      <xdr:rowOff>54905</xdr:rowOff>
    </xdr:to>
    <xdr:sp macro="" textlink="">
      <xdr:nvSpPr>
        <xdr:cNvPr id="258" name="円/楕円 257"/>
        <xdr:cNvSpPr/>
      </xdr:nvSpPr>
      <xdr:spPr>
        <a:xfrm>
          <a:off x="1968500" y="164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71432</xdr:rowOff>
    </xdr:from>
    <xdr:ext cx="599010" cy="259045"/>
    <xdr:sp macro="" textlink="">
      <xdr:nvSpPr>
        <xdr:cNvPr id="259" name="テキスト ボックス 258"/>
        <xdr:cNvSpPr txBox="1"/>
      </xdr:nvSpPr>
      <xdr:spPr>
        <a:xfrm>
          <a:off x="1719794" y="1618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209,315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133507</xdr:rowOff>
    </xdr:from>
    <xdr:to>
      <xdr:col>1</xdr:col>
      <xdr:colOff>485775</xdr:colOff>
      <xdr:row>95</xdr:row>
      <xdr:rowOff>63657</xdr:rowOff>
    </xdr:to>
    <xdr:sp macro="" textlink="">
      <xdr:nvSpPr>
        <xdr:cNvPr id="260" name="円/楕円 259"/>
        <xdr:cNvSpPr/>
      </xdr:nvSpPr>
      <xdr:spPr>
        <a:xfrm>
          <a:off x="1079500" y="162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80184</xdr:rowOff>
    </xdr:from>
    <xdr:ext cx="599010" cy="259045"/>
    <xdr:sp macro="" textlink="">
      <xdr:nvSpPr>
        <xdr:cNvPr id="261" name="テキスト ボックス 260"/>
        <xdr:cNvSpPr txBox="1"/>
      </xdr:nvSpPr>
      <xdr:spPr>
        <a:xfrm>
          <a:off x="830794" y="1602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7" name="直線コネクタ 286"/>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88"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0"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1" name="直線コネクタ 290"/>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97817</xdr:rowOff>
    </xdr:from>
    <xdr:to>
      <xdr:col>15</xdr:col>
      <xdr:colOff>180975</xdr:colOff>
      <xdr:row>39</xdr:row>
      <xdr:rowOff>98176</xdr:rowOff>
    </xdr:to>
    <xdr:cxnSp macro="">
      <xdr:nvCxnSpPr>
        <xdr:cNvPr id="292" name="直線コネクタ 291"/>
        <xdr:cNvCxnSpPr/>
      </xdr:nvCxnSpPr>
      <xdr:spPr>
        <a:xfrm flipV="1">
          <a:off x="9639300" y="6784367"/>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3"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4" name="フローチャート : 判断 293"/>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65797</xdr:rowOff>
    </xdr:from>
    <xdr:to>
      <xdr:col>14</xdr:col>
      <xdr:colOff>28575</xdr:colOff>
      <xdr:row>39</xdr:row>
      <xdr:rowOff>98176</xdr:rowOff>
    </xdr:to>
    <xdr:cxnSp macro="">
      <xdr:nvCxnSpPr>
        <xdr:cNvPr id="295" name="直線コネクタ 294"/>
        <xdr:cNvCxnSpPr/>
      </xdr:nvCxnSpPr>
      <xdr:spPr>
        <a:xfrm>
          <a:off x="8750300" y="6580897"/>
          <a:ext cx="889000" cy="20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6" name="フローチャート : 判断 295"/>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7" name="テキスト ボックス 296"/>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65797</xdr:rowOff>
    </xdr:from>
    <xdr:to>
      <xdr:col>12</xdr:col>
      <xdr:colOff>511175</xdr:colOff>
      <xdr:row>39</xdr:row>
      <xdr:rowOff>28339</xdr:rowOff>
    </xdr:to>
    <xdr:cxnSp macro="">
      <xdr:nvCxnSpPr>
        <xdr:cNvPr id="298" name="直線コネクタ 297"/>
        <xdr:cNvCxnSpPr/>
      </xdr:nvCxnSpPr>
      <xdr:spPr>
        <a:xfrm flipV="1">
          <a:off x="7861300" y="6580897"/>
          <a:ext cx="889000" cy="13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299" name="フローチャート : 判断 298"/>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0" name="テキスト ボックス 299"/>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167704</xdr:rowOff>
    </xdr:from>
    <xdr:to>
      <xdr:col>11</xdr:col>
      <xdr:colOff>307975</xdr:colOff>
      <xdr:row>39</xdr:row>
      <xdr:rowOff>28339</xdr:rowOff>
    </xdr:to>
    <xdr:cxnSp macro="">
      <xdr:nvCxnSpPr>
        <xdr:cNvPr id="301" name="直線コネクタ 300"/>
        <xdr:cNvCxnSpPr/>
      </xdr:nvCxnSpPr>
      <xdr:spPr>
        <a:xfrm>
          <a:off x="6972300" y="6511354"/>
          <a:ext cx="889000" cy="20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2" name="フローチャート : 判断 301"/>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3" name="テキスト ボックス 302"/>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4" name="フローチャート : 判断 303"/>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5" name="テキスト ボックス 304"/>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47017</xdr:rowOff>
    </xdr:from>
    <xdr:to>
      <xdr:col>15</xdr:col>
      <xdr:colOff>231775</xdr:colOff>
      <xdr:row>39</xdr:row>
      <xdr:rowOff>148617</xdr:rowOff>
    </xdr:to>
    <xdr:sp macro="" textlink="">
      <xdr:nvSpPr>
        <xdr:cNvPr id="311" name="円/楕円 310"/>
        <xdr:cNvSpPr/>
      </xdr:nvSpPr>
      <xdr:spPr>
        <a:xfrm>
          <a:off x="10426700" y="67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13932" cy="259045"/>
    <xdr:sp macro="" textlink="">
      <xdr:nvSpPr>
        <xdr:cNvPr id="312" name="労働費該当値テキスト"/>
        <xdr:cNvSpPr txBox="1"/>
      </xdr:nvSpPr>
      <xdr:spPr>
        <a:xfrm>
          <a:off x="10528300" y="669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47376</xdr:rowOff>
    </xdr:from>
    <xdr:to>
      <xdr:col>14</xdr:col>
      <xdr:colOff>79375</xdr:colOff>
      <xdr:row>39</xdr:row>
      <xdr:rowOff>148976</xdr:rowOff>
    </xdr:to>
    <xdr:sp macro="" textlink="">
      <xdr:nvSpPr>
        <xdr:cNvPr id="313" name="円/楕円 312"/>
        <xdr:cNvSpPr/>
      </xdr:nvSpPr>
      <xdr:spPr>
        <a:xfrm>
          <a:off x="9588500" y="67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140103</xdr:rowOff>
    </xdr:from>
    <xdr:ext cx="313932" cy="259045"/>
    <xdr:sp macro="" textlink="">
      <xdr:nvSpPr>
        <xdr:cNvPr id="314" name="テキスト ボックス 313"/>
        <xdr:cNvSpPr txBox="1"/>
      </xdr:nvSpPr>
      <xdr:spPr>
        <a:xfrm>
          <a:off x="9482333" y="6826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14997</xdr:rowOff>
    </xdr:from>
    <xdr:to>
      <xdr:col>12</xdr:col>
      <xdr:colOff>561975</xdr:colOff>
      <xdr:row>38</xdr:row>
      <xdr:rowOff>116597</xdr:rowOff>
    </xdr:to>
    <xdr:sp macro="" textlink="">
      <xdr:nvSpPr>
        <xdr:cNvPr id="315" name="円/楕円 314"/>
        <xdr:cNvSpPr/>
      </xdr:nvSpPr>
      <xdr:spPr>
        <a:xfrm>
          <a:off x="8699500" y="65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133124</xdr:rowOff>
    </xdr:from>
    <xdr:ext cx="534377" cy="259045"/>
    <xdr:sp macro="" textlink="">
      <xdr:nvSpPr>
        <xdr:cNvPr id="316" name="テキスト ボックス 315"/>
        <xdr:cNvSpPr txBox="1"/>
      </xdr:nvSpPr>
      <xdr:spPr>
        <a:xfrm>
          <a:off x="8483111" y="630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148989</xdr:rowOff>
    </xdr:from>
    <xdr:to>
      <xdr:col>11</xdr:col>
      <xdr:colOff>358775</xdr:colOff>
      <xdr:row>39</xdr:row>
      <xdr:rowOff>79139</xdr:rowOff>
    </xdr:to>
    <xdr:sp macro="" textlink="">
      <xdr:nvSpPr>
        <xdr:cNvPr id="317" name="円/楕円 316"/>
        <xdr:cNvSpPr/>
      </xdr:nvSpPr>
      <xdr:spPr>
        <a:xfrm>
          <a:off x="7810500" y="66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70266</xdr:rowOff>
    </xdr:from>
    <xdr:ext cx="469744" cy="259045"/>
    <xdr:sp macro="" textlink="">
      <xdr:nvSpPr>
        <xdr:cNvPr id="318" name="テキスト ボックス 317"/>
        <xdr:cNvSpPr txBox="1"/>
      </xdr:nvSpPr>
      <xdr:spPr>
        <a:xfrm>
          <a:off x="7626427" y="675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116903</xdr:rowOff>
    </xdr:from>
    <xdr:to>
      <xdr:col>10</xdr:col>
      <xdr:colOff>155575</xdr:colOff>
      <xdr:row>38</xdr:row>
      <xdr:rowOff>47053</xdr:rowOff>
    </xdr:to>
    <xdr:sp macro="" textlink="">
      <xdr:nvSpPr>
        <xdr:cNvPr id="319" name="円/楕円 318"/>
        <xdr:cNvSpPr/>
      </xdr:nvSpPr>
      <xdr:spPr>
        <a:xfrm>
          <a:off x="6921500" y="6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63580</xdr:rowOff>
    </xdr:from>
    <xdr:ext cx="534377" cy="259045"/>
    <xdr:sp macro="" textlink="">
      <xdr:nvSpPr>
        <xdr:cNvPr id="320" name="テキスト ボックス 319"/>
        <xdr:cNvSpPr txBox="1"/>
      </xdr:nvSpPr>
      <xdr:spPr>
        <a:xfrm>
          <a:off x="6705111" y="62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6" name="直線コネクタ 345"/>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7"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48" name="直線コネクタ 347"/>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49"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0" name="直線コネクタ 349"/>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130432</xdr:rowOff>
    </xdr:from>
    <xdr:to>
      <xdr:col>15</xdr:col>
      <xdr:colOff>180975</xdr:colOff>
      <xdr:row>58</xdr:row>
      <xdr:rowOff>147131</xdr:rowOff>
    </xdr:to>
    <xdr:cxnSp macro="">
      <xdr:nvCxnSpPr>
        <xdr:cNvPr id="351" name="直線コネクタ 350"/>
        <xdr:cNvCxnSpPr/>
      </xdr:nvCxnSpPr>
      <xdr:spPr>
        <a:xfrm>
          <a:off x="9639300" y="10074532"/>
          <a:ext cx="838200" cy="1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2"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3" name="フローチャート : 判断 352"/>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109243</xdr:rowOff>
    </xdr:from>
    <xdr:to>
      <xdr:col>14</xdr:col>
      <xdr:colOff>28575</xdr:colOff>
      <xdr:row>58</xdr:row>
      <xdr:rowOff>130432</xdr:rowOff>
    </xdr:to>
    <xdr:cxnSp macro="">
      <xdr:nvCxnSpPr>
        <xdr:cNvPr id="354" name="直線コネクタ 353"/>
        <xdr:cNvCxnSpPr/>
      </xdr:nvCxnSpPr>
      <xdr:spPr>
        <a:xfrm>
          <a:off x="8750300" y="10053343"/>
          <a:ext cx="889000" cy="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5" name="フローチャート : 判断 354"/>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6" name="テキスト ボックス 355"/>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109243</xdr:rowOff>
    </xdr:from>
    <xdr:to>
      <xdr:col>12</xdr:col>
      <xdr:colOff>511175</xdr:colOff>
      <xdr:row>58</xdr:row>
      <xdr:rowOff>115289</xdr:rowOff>
    </xdr:to>
    <xdr:cxnSp macro="">
      <xdr:nvCxnSpPr>
        <xdr:cNvPr id="357" name="直線コネクタ 356"/>
        <xdr:cNvCxnSpPr/>
      </xdr:nvCxnSpPr>
      <xdr:spPr>
        <a:xfrm flipV="1">
          <a:off x="7861300" y="10053343"/>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58" name="フローチャート : 判断 357"/>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59" name="テキスト ボックス 358"/>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115289</xdr:rowOff>
    </xdr:from>
    <xdr:to>
      <xdr:col>11</xdr:col>
      <xdr:colOff>307975</xdr:colOff>
      <xdr:row>58</xdr:row>
      <xdr:rowOff>135137</xdr:rowOff>
    </xdr:to>
    <xdr:cxnSp macro="">
      <xdr:nvCxnSpPr>
        <xdr:cNvPr id="360" name="直線コネクタ 359"/>
        <xdr:cNvCxnSpPr/>
      </xdr:nvCxnSpPr>
      <xdr:spPr>
        <a:xfrm flipV="1">
          <a:off x="6972300" y="10059389"/>
          <a:ext cx="889000" cy="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1" name="フローチャート : 判断 360"/>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2" name="テキスト ボックス 361"/>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3" name="フローチャート : 判断 362"/>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4" name="テキスト ボックス 363"/>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96331</xdr:rowOff>
    </xdr:from>
    <xdr:to>
      <xdr:col>15</xdr:col>
      <xdr:colOff>231775</xdr:colOff>
      <xdr:row>59</xdr:row>
      <xdr:rowOff>26481</xdr:rowOff>
    </xdr:to>
    <xdr:sp macro="" textlink="">
      <xdr:nvSpPr>
        <xdr:cNvPr id="370" name="円/楕円 369"/>
        <xdr:cNvSpPr/>
      </xdr:nvSpPr>
      <xdr:spPr>
        <a:xfrm>
          <a:off x="10426700" y="100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1"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79632</xdr:rowOff>
    </xdr:from>
    <xdr:to>
      <xdr:col>14</xdr:col>
      <xdr:colOff>79375</xdr:colOff>
      <xdr:row>59</xdr:row>
      <xdr:rowOff>9782</xdr:rowOff>
    </xdr:to>
    <xdr:sp macro="" textlink="">
      <xdr:nvSpPr>
        <xdr:cNvPr id="372" name="円/楕円 371"/>
        <xdr:cNvSpPr/>
      </xdr:nvSpPr>
      <xdr:spPr>
        <a:xfrm>
          <a:off x="9588500" y="100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909</xdr:rowOff>
    </xdr:from>
    <xdr:ext cx="599010" cy="259045"/>
    <xdr:sp macro="" textlink="">
      <xdr:nvSpPr>
        <xdr:cNvPr id="373" name="テキスト ボックス 372"/>
        <xdr:cNvSpPr txBox="1"/>
      </xdr:nvSpPr>
      <xdr:spPr>
        <a:xfrm>
          <a:off x="9339794" y="1011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58443</xdr:rowOff>
    </xdr:from>
    <xdr:to>
      <xdr:col>12</xdr:col>
      <xdr:colOff>561975</xdr:colOff>
      <xdr:row>58</xdr:row>
      <xdr:rowOff>160043</xdr:rowOff>
    </xdr:to>
    <xdr:sp macro="" textlink="">
      <xdr:nvSpPr>
        <xdr:cNvPr id="374" name="円/楕円 373"/>
        <xdr:cNvSpPr/>
      </xdr:nvSpPr>
      <xdr:spPr>
        <a:xfrm>
          <a:off x="8699500" y="100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151170</xdr:rowOff>
    </xdr:from>
    <xdr:ext cx="599010" cy="259045"/>
    <xdr:sp macro="" textlink="">
      <xdr:nvSpPr>
        <xdr:cNvPr id="375" name="テキスト ボックス 374"/>
        <xdr:cNvSpPr txBox="1"/>
      </xdr:nvSpPr>
      <xdr:spPr>
        <a:xfrm>
          <a:off x="8450794" y="1009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64489</xdr:rowOff>
    </xdr:from>
    <xdr:to>
      <xdr:col>11</xdr:col>
      <xdr:colOff>358775</xdr:colOff>
      <xdr:row>58</xdr:row>
      <xdr:rowOff>166089</xdr:rowOff>
    </xdr:to>
    <xdr:sp macro="" textlink="">
      <xdr:nvSpPr>
        <xdr:cNvPr id="376" name="円/楕円 375"/>
        <xdr:cNvSpPr/>
      </xdr:nvSpPr>
      <xdr:spPr>
        <a:xfrm>
          <a:off x="7810500" y="1000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157216</xdr:rowOff>
    </xdr:from>
    <xdr:ext cx="599010" cy="259045"/>
    <xdr:sp macro="" textlink="">
      <xdr:nvSpPr>
        <xdr:cNvPr id="377" name="テキスト ボックス 376"/>
        <xdr:cNvSpPr txBox="1"/>
      </xdr:nvSpPr>
      <xdr:spPr>
        <a:xfrm>
          <a:off x="7561794" y="1010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84337</xdr:rowOff>
    </xdr:from>
    <xdr:to>
      <xdr:col>10</xdr:col>
      <xdr:colOff>155575</xdr:colOff>
      <xdr:row>59</xdr:row>
      <xdr:rowOff>14487</xdr:rowOff>
    </xdr:to>
    <xdr:sp macro="" textlink="">
      <xdr:nvSpPr>
        <xdr:cNvPr id="378" name="円/楕円 377"/>
        <xdr:cNvSpPr/>
      </xdr:nvSpPr>
      <xdr:spPr>
        <a:xfrm>
          <a:off x="6921500" y="100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5614</xdr:rowOff>
    </xdr:from>
    <xdr:ext cx="599010" cy="259045"/>
    <xdr:sp macro="" textlink="">
      <xdr:nvSpPr>
        <xdr:cNvPr id="379" name="テキスト ボックス 378"/>
        <xdr:cNvSpPr txBox="1"/>
      </xdr:nvSpPr>
      <xdr:spPr>
        <a:xfrm>
          <a:off x="6672794" y="1012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3" name="直線コネクタ 402"/>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4"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5" name="直線コネクタ 404"/>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6"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7" name="直線コネクタ 406"/>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158818</xdr:rowOff>
    </xdr:from>
    <xdr:to>
      <xdr:col>15</xdr:col>
      <xdr:colOff>180975</xdr:colOff>
      <xdr:row>75</xdr:row>
      <xdr:rowOff>22607</xdr:rowOff>
    </xdr:to>
    <xdr:cxnSp macro="">
      <xdr:nvCxnSpPr>
        <xdr:cNvPr id="408" name="直線コネクタ 407"/>
        <xdr:cNvCxnSpPr/>
      </xdr:nvCxnSpPr>
      <xdr:spPr>
        <a:xfrm flipV="1">
          <a:off x="9639300" y="12674668"/>
          <a:ext cx="838200" cy="20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09"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0" name="フローチャート : 判断 409"/>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22607</xdr:rowOff>
    </xdr:from>
    <xdr:to>
      <xdr:col>14</xdr:col>
      <xdr:colOff>28575</xdr:colOff>
      <xdr:row>75</xdr:row>
      <xdr:rowOff>135231</xdr:rowOff>
    </xdr:to>
    <xdr:cxnSp macro="">
      <xdr:nvCxnSpPr>
        <xdr:cNvPr id="411" name="直線コネクタ 410"/>
        <xdr:cNvCxnSpPr/>
      </xdr:nvCxnSpPr>
      <xdr:spPr>
        <a:xfrm flipV="1">
          <a:off x="8750300" y="12881357"/>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2" name="フローチャート : 判断 411"/>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3" name="テキスト ボックス 412"/>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89766</xdr:rowOff>
    </xdr:from>
    <xdr:to>
      <xdr:col>12</xdr:col>
      <xdr:colOff>511175</xdr:colOff>
      <xdr:row>75</xdr:row>
      <xdr:rowOff>135231</xdr:rowOff>
    </xdr:to>
    <xdr:cxnSp macro="">
      <xdr:nvCxnSpPr>
        <xdr:cNvPr id="414" name="直線コネクタ 413"/>
        <xdr:cNvCxnSpPr/>
      </xdr:nvCxnSpPr>
      <xdr:spPr>
        <a:xfrm>
          <a:off x="7861300" y="12262716"/>
          <a:ext cx="889000" cy="7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5" name="フローチャート : 判断 414"/>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6" name="テキスト ボックス 415"/>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89766</xdr:rowOff>
    </xdr:from>
    <xdr:to>
      <xdr:col>11</xdr:col>
      <xdr:colOff>307975</xdr:colOff>
      <xdr:row>76</xdr:row>
      <xdr:rowOff>64666</xdr:rowOff>
    </xdr:to>
    <xdr:cxnSp macro="">
      <xdr:nvCxnSpPr>
        <xdr:cNvPr id="417" name="直線コネクタ 416"/>
        <xdr:cNvCxnSpPr/>
      </xdr:nvCxnSpPr>
      <xdr:spPr>
        <a:xfrm flipV="1">
          <a:off x="6972300" y="12262716"/>
          <a:ext cx="889000" cy="8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18" name="フローチャート : 判断 417"/>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19" name="テキスト ボックス 418"/>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0" name="フローチャート : 判断 419"/>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1" name="テキスト ボックス 420"/>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108018</xdr:rowOff>
    </xdr:from>
    <xdr:to>
      <xdr:col>15</xdr:col>
      <xdr:colOff>231775</xdr:colOff>
      <xdr:row>74</xdr:row>
      <xdr:rowOff>38168</xdr:rowOff>
    </xdr:to>
    <xdr:sp macro="" textlink="">
      <xdr:nvSpPr>
        <xdr:cNvPr id="427" name="円/楕円 426"/>
        <xdr:cNvSpPr/>
      </xdr:nvSpPr>
      <xdr:spPr>
        <a:xfrm>
          <a:off x="10426700" y="126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130895</xdr:rowOff>
    </xdr:from>
    <xdr:ext cx="599010" cy="259045"/>
    <xdr:sp macro="" textlink="">
      <xdr:nvSpPr>
        <xdr:cNvPr id="428" name="商工費該当値テキスト"/>
        <xdr:cNvSpPr txBox="1"/>
      </xdr:nvSpPr>
      <xdr:spPr>
        <a:xfrm>
          <a:off x="10528300" y="1247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239,982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143257</xdr:rowOff>
    </xdr:from>
    <xdr:to>
      <xdr:col>14</xdr:col>
      <xdr:colOff>79375</xdr:colOff>
      <xdr:row>75</xdr:row>
      <xdr:rowOff>73407</xdr:rowOff>
    </xdr:to>
    <xdr:sp macro="" textlink="">
      <xdr:nvSpPr>
        <xdr:cNvPr id="429" name="円/楕円 428"/>
        <xdr:cNvSpPr/>
      </xdr:nvSpPr>
      <xdr:spPr>
        <a:xfrm>
          <a:off x="9588500" y="128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89934</xdr:rowOff>
    </xdr:from>
    <xdr:ext cx="599010" cy="259045"/>
    <xdr:sp macro="" textlink="">
      <xdr:nvSpPr>
        <xdr:cNvPr id="430" name="テキスト ボックス 429"/>
        <xdr:cNvSpPr txBox="1"/>
      </xdr:nvSpPr>
      <xdr:spPr>
        <a:xfrm>
          <a:off x="9339794" y="1260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185,733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84431</xdr:rowOff>
    </xdr:from>
    <xdr:to>
      <xdr:col>12</xdr:col>
      <xdr:colOff>561975</xdr:colOff>
      <xdr:row>76</xdr:row>
      <xdr:rowOff>14581</xdr:rowOff>
    </xdr:to>
    <xdr:sp macro="" textlink="">
      <xdr:nvSpPr>
        <xdr:cNvPr id="431" name="円/楕円 430"/>
        <xdr:cNvSpPr/>
      </xdr:nvSpPr>
      <xdr:spPr>
        <a:xfrm>
          <a:off x="8699500" y="1294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31108</xdr:rowOff>
    </xdr:from>
    <xdr:ext cx="599010" cy="259045"/>
    <xdr:sp macro="" textlink="">
      <xdr:nvSpPr>
        <xdr:cNvPr id="432" name="テキスト ボックス 431"/>
        <xdr:cNvSpPr txBox="1"/>
      </xdr:nvSpPr>
      <xdr:spPr>
        <a:xfrm>
          <a:off x="8450794" y="1271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156,173</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38966</xdr:rowOff>
    </xdr:from>
    <xdr:to>
      <xdr:col>11</xdr:col>
      <xdr:colOff>358775</xdr:colOff>
      <xdr:row>71</xdr:row>
      <xdr:rowOff>140566</xdr:rowOff>
    </xdr:to>
    <xdr:sp macro="" textlink="">
      <xdr:nvSpPr>
        <xdr:cNvPr id="433" name="円/楕円 432"/>
        <xdr:cNvSpPr/>
      </xdr:nvSpPr>
      <xdr:spPr>
        <a:xfrm>
          <a:off x="7810500" y="122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69</xdr:row>
      <xdr:rowOff>157093</xdr:rowOff>
    </xdr:from>
    <xdr:ext cx="599010" cy="259045"/>
    <xdr:sp macro="" textlink="">
      <xdr:nvSpPr>
        <xdr:cNvPr id="434" name="テキスト ボックス 433"/>
        <xdr:cNvSpPr txBox="1"/>
      </xdr:nvSpPr>
      <xdr:spPr>
        <a:xfrm>
          <a:off x="7561794" y="1198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348,106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13866</xdr:rowOff>
    </xdr:from>
    <xdr:to>
      <xdr:col>10</xdr:col>
      <xdr:colOff>155575</xdr:colOff>
      <xdr:row>76</xdr:row>
      <xdr:rowOff>115466</xdr:rowOff>
    </xdr:to>
    <xdr:sp macro="" textlink="">
      <xdr:nvSpPr>
        <xdr:cNvPr id="435" name="円/楕円 434"/>
        <xdr:cNvSpPr/>
      </xdr:nvSpPr>
      <xdr:spPr>
        <a:xfrm>
          <a:off x="6921500" y="130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74</xdr:row>
      <xdr:rowOff>131993</xdr:rowOff>
    </xdr:from>
    <xdr:ext cx="599010" cy="259045"/>
    <xdr:sp macro="" textlink="">
      <xdr:nvSpPr>
        <xdr:cNvPr id="436" name="テキスト ボックス 435"/>
        <xdr:cNvSpPr txBox="1"/>
      </xdr:nvSpPr>
      <xdr:spPr>
        <a:xfrm>
          <a:off x="6672794" y="1281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0" name="直線コネクタ 459"/>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1"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2" name="直線コネクタ 461"/>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3"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4" name="直線コネクタ 463"/>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20896</xdr:rowOff>
    </xdr:from>
    <xdr:to>
      <xdr:col>15</xdr:col>
      <xdr:colOff>180975</xdr:colOff>
      <xdr:row>98</xdr:row>
      <xdr:rowOff>62509</xdr:rowOff>
    </xdr:to>
    <xdr:cxnSp macro="">
      <xdr:nvCxnSpPr>
        <xdr:cNvPr id="465" name="直線コネクタ 464"/>
        <xdr:cNvCxnSpPr/>
      </xdr:nvCxnSpPr>
      <xdr:spPr>
        <a:xfrm flipV="1">
          <a:off x="9639300" y="16822996"/>
          <a:ext cx="838200" cy="4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6"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7" name="フローチャート : 判断 466"/>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152307</xdr:rowOff>
    </xdr:from>
    <xdr:to>
      <xdr:col>14</xdr:col>
      <xdr:colOff>28575</xdr:colOff>
      <xdr:row>98</xdr:row>
      <xdr:rowOff>62509</xdr:rowOff>
    </xdr:to>
    <xdr:cxnSp macro="">
      <xdr:nvCxnSpPr>
        <xdr:cNvPr id="468" name="直線コネクタ 467"/>
        <xdr:cNvCxnSpPr/>
      </xdr:nvCxnSpPr>
      <xdr:spPr>
        <a:xfrm>
          <a:off x="8750300" y="16782957"/>
          <a:ext cx="889000" cy="8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69" name="フローチャート : 判断 468"/>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0" name="テキスト ボックス 469"/>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152307</xdr:rowOff>
    </xdr:from>
    <xdr:to>
      <xdr:col>12</xdr:col>
      <xdr:colOff>511175</xdr:colOff>
      <xdr:row>98</xdr:row>
      <xdr:rowOff>71642</xdr:rowOff>
    </xdr:to>
    <xdr:cxnSp macro="">
      <xdr:nvCxnSpPr>
        <xdr:cNvPr id="471" name="直線コネクタ 470"/>
        <xdr:cNvCxnSpPr/>
      </xdr:nvCxnSpPr>
      <xdr:spPr>
        <a:xfrm flipV="1">
          <a:off x="7861300" y="16782957"/>
          <a:ext cx="889000" cy="9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2" name="フローチャート : 判断 471"/>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3" name="テキスト ボックス 472"/>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71642</xdr:rowOff>
    </xdr:from>
    <xdr:to>
      <xdr:col>11</xdr:col>
      <xdr:colOff>307975</xdr:colOff>
      <xdr:row>98</xdr:row>
      <xdr:rowOff>104980</xdr:rowOff>
    </xdr:to>
    <xdr:cxnSp macro="">
      <xdr:nvCxnSpPr>
        <xdr:cNvPr id="474" name="直線コネクタ 473"/>
        <xdr:cNvCxnSpPr/>
      </xdr:nvCxnSpPr>
      <xdr:spPr>
        <a:xfrm flipV="1">
          <a:off x="6972300" y="16873742"/>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5" name="フローチャート : 判断 474"/>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6" name="テキスト ボックス 475"/>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7" name="フローチャート : 判断 476"/>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78" name="テキスト ボックス 477"/>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141546</xdr:rowOff>
    </xdr:from>
    <xdr:to>
      <xdr:col>15</xdr:col>
      <xdr:colOff>231775</xdr:colOff>
      <xdr:row>98</xdr:row>
      <xdr:rowOff>71696</xdr:rowOff>
    </xdr:to>
    <xdr:sp macro="" textlink="">
      <xdr:nvSpPr>
        <xdr:cNvPr id="484" name="円/楕円 483"/>
        <xdr:cNvSpPr/>
      </xdr:nvSpPr>
      <xdr:spPr>
        <a:xfrm>
          <a:off x="10426700" y="167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164423</xdr:rowOff>
    </xdr:from>
    <xdr:ext cx="599010" cy="259045"/>
    <xdr:sp macro="" textlink="">
      <xdr:nvSpPr>
        <xdr:cNvPr id="485" name="土木費該当値テキスト"/>
        <xdr:cNvSpPr txBox="1"/>
      </xdr:nvSpPr>
      <xdr:spPr>
        <a:xfrm>
          <a:off x="10528300" y="1662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255,910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11709</xdr:rowOff>
    </xdr:from>
    <xdr:to>
      <xdr:col>14</xdr:col>
      <xdr:colOff>79375</xdr:colOff>
      <xdr:row>98</xdr:row>
      <xdr:rowOff>113309</xdr:rowOff>
    </xdr:to>
    <xdr:sp macro="" textlink="">
      <xdr:nvSpPr>
        <xdr:cNvPr id="486" name="円/楕円 485"/>
        <xdr:cNvSpPr/>
      </xdr:nvSpPr>
      <xdr:spPr>
        <a:xfrm>
          <a:off x="9588500" y="168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129836</xdr:rowOff>
    </xdr:from>
    <xdr:ext cx="599010" cy="259045"/>
    <xdr:sp macro="" textlink="">
      <xdr:nvSpPr>
        <xdr:cNvPr id="487" name="テキスト ボックス 486"/>
        <xdr:cNvSpPr txBox="1"/>
      </xdr:nvSpPr>
      <xdr:spPr>
        <a:xfrm>
          <a:off x="9339794" y="1658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101507</xdr:rowOff>
    </xdr:from>
    <xdr:to>
      <xdr:col>12</xdr:col>
      <xdr:colOff>561975</xdr:colOff>
      <xdr:row>98</xdr:row>
      <xdr:rowOff>31657</xdr:rowOff>
    </xdr:to>
    <xdr:sp macro="" textlink="">
      <xdr:nvSpPr>
        <xdr:cNvPr id="488" name="円/楕円 487"/>
        <xdr:cNvSpPr/>
      </xdr:nvSpPr>
      <xdr:spPr>
        <a:xfrm>
          <a:off x="8699500" y="167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48184</xdr:rowOff>
    </xdr:from>
    <xdr:ext cx="599010" cy="259045"/>
    <xdr:sp macro="" textlink="">
      <xdr:nvSpPr>
        <xdr:cNvPr id="489" name="テキスト ボックス 488"/>
        <xdr:cNvSpPr txBox="1"/>
      </xdr:nvSpPr>
      <xdr:spPr>
        <a:xfrm>
          <a:off x="8450794" y="1650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20842</xdr:rowOff>
    </xdr:from>
    <xdr:to>
      <xdr:col>11</xdr:col>
      <xdr:colOff>358775</xdr:colOff>
      <xdr:row>98</xdr:row>
      <xdr:rowOff>122442</xdr:rowOff>
    </xdr:to>
    <xdr:sp macro="" textlink="">
      <xdr:nvSpPr>
        <xdr:cNvPr id="490" name="円/楕円 489"/>
        <xdr:cNvSpPr/>
      </xdr:nvSpPr>
      <xdr:spPr>
        <a:xfrm>
          <a:off x="7810500" y="168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138969</xdr:rowOff>
    </xdr:from>
    <xdr:ext cx="599010" cy="259045"/>
    <xdr:sp macro="" textlink="">
      <xdr:nvSpPr>
        <xdr:cNvPr id="491" name="テキスト ボックス 490"/>
        <xdr:cNvSpPr txBox="1"/>
      </xdr:nvSpPr>
      <xdr:spPr>
        <a:xfrm>
          <a:off x="7561794" y="1659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54180</xdr:rowOff>
    </xdr:from>
    <xdr:to>
      <xdr:col>10</xdr:col>
      <xdr:colOff>155575</xdr:colOff>
      <xdr:row>98</xdr:row>
      <xdr:rowOff>155780</xdr:rowOff>
    </xdr:to>
    <xdr:sp macro="" textlink="">
      <xdr:nvSpPr>
        <xdr:cNvPr id="492" name="円/楕円 491"/>
        <xdr:cNvSpPr/>
      </xdr:nvSpPr>
      <xdr:spPr>
        <a:xfrm>
          <a:off x="6921500" y="168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857</xdr:rowOff>
    </xdr:from>
    <xdr:ext cx="599010" cy="259045"/>
    <xdr:sp macro="" textlink="">
      <xdr:nvSpPr>
        <xdr:cNvPr id="493" name="テキスト ボックス 492"/>
        <xdr:cNvSpPr txBox="1"/>
      </xdr:nvSpPr>
      <xdr:spPr>
        <a:xfrm>
          <a:off x="6672794" y="1663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5" name="直線コネクタ 514"/>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6"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7" name="直線コネクタ 516"/>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18"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19" name="直線コネクタ 518"/>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51671</xdr:rowOff>
    </xdr:from>
    <xdr:to>
      <xdr:col>23</xdr:col>
      <xdr:colOff>517525</xdr:colOff>
      <xdr:row>37</xdr:row>
      <xdr:rowOff>128538</xdr:rowOff>
    </xdr:to>
    <xdr:cxnSp macro="">
      <xdr:nvCxnSpPr>
        <xdr:cNvPr id="520" name="直線コネクタ 519"/>
        <xdr:cNvCxnSpPr/>
      </xdr:nvCxnSpPr>
      <xdr:spPr>
        <a:xfrm>
          <a:off x="15481300" y="6223871"/>
          <a:ext cx="838200" cy="24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1"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2" name="フローチャート : 判断 521"/>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51671</xdr:rowOff>
    </xdr:from>
    <xdr:to>
      <xdr:col>22</xdr:col>
      <xdr:colOff>365125</xdr:colOff>
      <xdr:row>37</xdr:row>
      <xdr:rowOff>110787</xdr:rowOff>
    </xdr:to>
    <xdr:cxnSp macro="">
      <xdr:nvCxnSpPr>
        <xdr:cNvPr id="523" name="直線コネクタ 522"/>
        <xdr:cNvCxnSpPr/>
      </xdr:nvCxnSpPr>
      <xdr:spPr>
        <a:xfrm flipV="1">
          <a:off x="14592300" y="6223871"/>
          <a:ext cx="889000" cy="23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4" name="フローチャート : 判断 523"/>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5" name="テキスト ボックス 524"/>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110787</xdr:rowOff>
    </xdr:from>
    <xdr:to>
      <xdr:col>21</xdr:col>
      <xdr:colOff>161925</xdr:colOff>
      <xdr:row>37</xdr:row>
      <xdr:rowOff>135583</xdr:rowOff>
    </xdr:to>
    <xdr:cxnSp macro="">
      <xdr:nvCxnSpPr>
        <xdr:cNvPr id="526" name="直線コネクタ 525"/>
        <xdr:cNvCxnSpPr/>
      </xdr:nvCxnSpPr>
      <xdr:spPr>
        <a:xfrm flipV="1">
          <a:off x="13703300" y="6454437"/>
          <a:ext cx="8890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7" name="フローチャート : 判断 526"/>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28" name="テキスト ボックス 527"/>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135583</xdr:rowOff>
    </xdr:from>
    <xdr:to>
      <xdr:col>19</xdr:col>
      <xdr:colOff>644525</xdr:colOff>
      <xdr:row>37</xdr:row>
      <xdr:rowOff>147132</xdr:rowOff>
    </xdr:to>
    <xdr:cxnSp macro="">
      <xdr:nvCxnSpPr>
        <xdr:cNvPr id="529" name="直線コネクタ 528"/>
        <xdr:cNvCxnSpPr/>
      </xdr:nvCxnSpPr>
      <xdr:spPr>
        <a:xfrm flipV="1">
          <a:off x="12814300" y="6479233"/>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0" name="フローチャート : 判断 529"/>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1" name="テキスト ボックス 530"/>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2" name="フローチャート : 判断 531"/>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3" name="テキスト ボックス 532"/>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77738</xdr:rowOff>
    </xdr:from>
    <xdr:to>
      <xdr:col>23</xdr:col>
      <xdr:colOff>568325</xdr:colOff>
      <xdr:row>38</xdr:row>
      <xdr:rowOff>7888</xdr:rowOff>
    </xdr:to>
    <xdr:sp macro="" textlink="">
      <xdr:nvSpPr>
        <xdr:cNvPr id="539" name="円/楕円 538"/>
        <xdr:cNvSpPr/>
      </xdr:nvSpPr>
      <xdr:spPr>
        <a:xfrm>
          <a:off x="16268700" y="642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100615</xdr:rowOff>
    </xdr:from>
    <xdr:ext cx="534377" cy="259045"/>
    <xdr:sp macro="" textlink="">
      <xdr:nvSpPr>
        <xdr:cNvPr id="540" name="消防費該当値テキスト"/>
        <xdr:cNvSpPr txBox="1"/>
      </xdr:nvSpPr>
      <xdr:spPr>
        <a:xfrm>
          <a:off x="16370300" y="627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79,883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871</xdr:rowOff>
    </xdr:from>
    <xdr:to>
      <xdr:col>22</xdr:col>
      <xdr:colOff>415925</xdr:colOff>
      <xdr:row>36</xdr:row>
      <xdr:rowOff>102471</xdr:rowOff>
    </xdr:to>
    <xdr:sp macro="" textlink="">
      <xdr:nvSpPr>
        <xdr:cNvPr id="541" name="円/楕円 540"/>
        <xdr:cNvSpPr/>
      </xdr:nvSpPr>
      <xdr:spPr>
        <a:xfrm>
          <a:off x="15430500" y="61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118998</xdr:rowOff>
    </xdr:from>
    <xdr:ext cx="599010" cy="259045"/>
    <xdr:sp macro="" textlink="">
      <xdr:nvSpPr>
        <xdr:cNvPr id="542" name="テキスト ボックス 541"/>
        <xdr:cNvSpPr txBox="1"/>
      </xdr:nvSpPr>
      <xdr:spPr>
        <a:xfrm>
          <a:off x="15181794" y="594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59987</xdr:rowOff>
    </xdr:from>
    <xdr:to>
      <xdr:col>21</xdr:col>
      <xdr:colOff>212725</xdr:colOff>
      <xdr:row>37</xdr:row>
      <xdr:rowOff>161587</xdr:rowOff>
    </xdr:to>
    <xdr:sp macro="" textlink="">
      <xdr:nvSpPr>
        <xdr:cNvPr id="543" name="円/楕円 542"/>
        <xdr:cNvSpPr/>
      </xdr:nvSpPr>
      <xdr:spPr>
        <a:xfrm>
          <a:off x="14541500" y="64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6664</xdr:rowOff>
    </xdr:from>
    <xdr:ext cx="534377" cy="259045"/>
    <xdr:sp macro="" textlink="">
      <xdr:nvSpPr>
        <xdr:cNvPr id="544" name="テキスト ボックス 543"/>
        <xdr:cNvSpPr txBox="1"/>
      </xdr:nvSpPr>
      <xdr:spPr>
        <a:xfrm>
          <a:off x="14325111" y="61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84783</xdr:rowOff>
    </xdr:from>
    <xdr:to>
      <xdr:col>20</xdr:col>
      <xdr:colOff>9525</xdr:colOff>
      <xdr:row>38</xdr:row>
      <xdr:rowOff>14932</xdr:rowOff>
    </xdr:to>
    <xdr:sp macro="" textlink="">
      <xdr:nvSpPr>
        <xdr:cNvPr id="545" name="円/楕円 544"/>
        <xdr:cNvSpPr/>
      </xdr:nvSpPr>
      <xdr:spPr>
        <a:xfrm>
          <a:off x="13652500" y="6428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31460</xdr:rowOff>
    </xdr:from>
    <xdr:ext cx="534377" cy="259045"/>
    <xdr:sp macro="" textlink="">
      <xdr:nvSpPr>
        <xdr:cNvPr id="546" name="テキスト ボックス 545"/>
        <xdr:cNvSpPr txBox="1"/>
      </xdr:nvSpPr>
      <xdr:spPr>
        <a:xfrm>
          <a:off x="13436111" y="620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96332</xdr:rowOff>
    </xdr:from>
    <xdr:to>
      <xdr:col>18</xdr:col>
      <xdr:colOff>492125</xdr:colOff>
      <xdr:row>38</xdr:row>
      <xdr:rowOff>26482</xdr:rowOff>
    </xdr:to>
    <xdr:sp macro="" textlink="">
      <xdr:nvSpPr>
        <xdr:cNvPr id="547" name="円/楕円 546"/>
        <xdr:cNvSpPr/>
      </xdr:nvSpPr>
      <xdr:spPr>
        <a:xfrm>
          <a:off x="12763500" y="64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43009</xdr:rowOff>
    </xdr:from>
    <xdr:ext cx="534377" cy="259045"/>
    <xdr:sp macro="" textlink="">
      <xdr:nvSpPr>
        <xdr:cNvPr id="548" name="テキスト ボックス 547"/>
        <xdr:cNvSpPr txBox="1"/>
      </xdr:nvSpPr>
      <xdr:spPr>
        <a:xfrm>
          <a:off x="12547111" y="621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2" name="直線コネクタ 571"/>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3"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4" name="直線コネクタ 573"/>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5"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6" name="直線コネクタ 575"/>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88978</xdr:rowOff>
    </xdr:from>
    <xdr:to>
      <xdr:col>23</xdr:col>
      <xdr:colOff>517525</xdr:colOff>
      <xdr:row>58</xdr:row>
      <xdr:rowOff>9943</xdr:rowOff>
    </xdr:to>
    <xdr:cxnSp macro="">
      <xdr:nvCxnSpPr>
        <xdr:cNvPr id="577" name="直線コネクタ 576"/>
        <xdr:cNvCxnSpPr/>
      </xdr:nvCxnSpPr>
      <xdr:spPr>
        <a:xfrm flipV="1">
          <a:off x="15481300" y="9861628"/>
          <a:ext cx="838200" cy="9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78"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79" name="フローチャート : 判断 578"/>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130998</xdr:rowOff>
    </xdr:from>
    <xdr:to>
      <xdr:col>22</xdr:col>
      <xdr:colOff>365125</xdr:colOff>
      <xdr:row>58</xdr:row>
      <xdr:rowOff>9943</xdr:rowOff>
    </xdr:to>
    <xdr:cxnSp macro="">
      <xdr:nvCxnSpPr>
        <xdr:cNvPr id="580" name="直線コネクタ 579"/>
        <xdr:cNvCxnSpPr/>
      </xdr:nvCxnSpPr>
      <xdr:spPr>
        <a:xfrm>
          <a:off x="14592300" y="9903648"/>
          <a:ext cx="889000" cy="5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1" name="フローチャート : 判断 580"/>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2" name="テキスト ボックス 581"/>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130998</xdr:rowOff>
    </xdr:from>
    <xdr:to>
      <xdr:col>21</xdr:col>
      <xdr:colOff>161925</xdr:colOff>
      <xdr:row>57</xdr:row>
      <xdr:rowOff>148402</xdr:rowOff>
    </xdr:to>
    <xdr:cxnSp macro="">
      <xdr:nvCxnSpPr>
        <xdr:cNvPr id="583" name="直線コネクタ 582"/>
        <xdr:cNvCxnSpPr/>
      </xdr:nvCxnSpPr>
      <xdr:spPr>
        <a:xfrm flipV="1">
          <a:off x="13703300" y="9903648"/>
          <a:ext cx="8890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4" name="フローチャート : 判断 583"/>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5" name="テキスト ボックス 584"/>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138336</xdr:rowOff>
    </xdr:from>
    <xdr:to>
      <xdr:col>19</xdr:col>
      <xdr:colOff>644525</xdr:colOff>
      <xdr:row>57</xdr:row>
      <xdr:rowOff>148402</xdr:rowOff>
    </xdr:to>
    <xdr:cxnSp macro="">
      <xdr:nvCxnSpPr>
        <xdr:cNvPr id="586" name="直線コネクタ 585"/>
        <xdr:cNvCxnSpPr/>
      </xdr:nvCxnSpPr>
      <xdr:spPr>
        <a:xfrm>
          <a:off x="12814300" y="9910986"/>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7" name="フローチャート : 判断 586"/>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88" name="テキスト ボックス 587"/>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89" name="フローチャート : 判断 588"/>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0" name="テキスト ボックス 589"/>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38178</xdr:rowOff>
    </xdr:from>
    <xdr:to>
      <xdr:col>23</xdr:col>
      <xdr:colOff>568325</xdr:colOff>
      <xdr:row>57</xdr:row>
      <xdr:rowOff>139778</xdr:rowOff>
    </xdr:to>
    <xdr:sp macro="" textlink="">
      <xdr:nvSpPr>
        <xdr:cNvPr id="596" name="円/楕円 595"/>
        <xdr:cNvSpPr/>
      </xdr:nvSpPr>
      <xdr:spPr>
        <a:xfrm>
          <a:off x="16268700" y="981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61055</xdr:rowOff>
    </xdr:from>
    <xdr:ext cx="599010" cy="259045"/>
    <xdr:sp macro="" textlink="">
      <xdr:nvSpPr>
        <xdr:cNvPr id="597" name="教育費該当値テキスト"/>
        <xdr:cNvSpPr txBox="1"/>
      </xdr:nvSpPr>
      <xdr:spPr>
        <a:xfrm>
          <a:off x="16370300" y="96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156,626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130593</xdr:rowOff>
    </xdr:from>
    <xdr:to>
      <xdr:col>22</xdr:col>
      <xdr:colOff>415925</xdr:colOff>
      <xdr:row>58</xdr:row>
      <xdr:rowOff>60743</xdr:rowOff>
    </xdr:to>
    <xdr:sp macro="" textlink="">
      <xdr:nvSpPr>
        <xdr:cNvPr id="598" name="円/楕円 597"/>
        <xdr:cNvSpPr/>
      </xdr:nvSpPr>
      <xdr:spPr>
        <a:xfrm>
          <a:off x="15430500" y="99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51870</xdr:rowOff>
    </xdr:from>
    <xdr:ext cx="599010" cy="259045"/>
    <xdr:sp macro="" textlink="">
      <xdr:nvSpPr>
        <xdr:cNvPr id="599" name="テキスト ボックス 598"/>
        <xdr:cNvSpPr txBox="1"/>
      </xdr:nvSpPr>
      <xdr:spPr>
        <a:xfrm>
          <a:off x="15181794" y="999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80198</xdr:rowOff>
    </xdr:from>
    <xdr:to>
      <xdr:col>21</xdr:col>
      <xdr:colOff>212725</xdr:colOff>
      <xdr:row>58</xdr:row>
      <xdr:rowOff>10348</xdr:rowOff>
    </xdr:to>
    <xdr:sp macro="" textlink="">
      <xdr:nvSpPr>
        <xdr:cNvPr id="600" name="円/楕円 599"/>
        <xdr:cNvSpPr/>
      </xdr:nvSpPr>
      <xdr:spPr>
        <a:xfrm>
          <a:off x="14541500" y="98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26875</xdr:rowOff>
    </xdr:from>
    <xdr:ext cx="599010" cy="259045"/>
    <xdr:sp macro="" textlink="">
      <xdr:nvSpPr>
        <xdr:cNvPr id="601" name="テキスト ボックス 600"/>
        <xdr:cNvSpPr txBox="1"/>
      </xdr:nvSpPr>
      <xdr:spPr>
        <a:xfrm>
          <a:off x="14292794" y="962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97602</xdr:rowOff>
    </xdr:from>
    <xdr:to>
      <xdr:col>20</xdr:col>
      <xdr:colOff>9525</xdr:colOff>
      <xdr:row>58</xdr:row>
      <xdr:rowOff>27752</xdr:rowOff>
    </xdr:to>
    <xdr:sp macro="" textlink="">
      <xdr:nvSpPr>
        <xdr:cNvPr id="602" name="円/楕円 601"/>
        <xdr:cNvSpPr/>
      </xdr:nvSpPr>
      <xdr:spPr>
        <a:xfrm>
          <a:off x="13652500" y="98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44279</xdr:rowOff>
    </xdr:from>
    <xdr:ext cx="599010" cy="259045"/>
    <xdr:sp macro="" textlink="">
      <xdr:nvSpPr>
        <xdr:cNvPr id="603" name="テキスト ボックス 602"/>
        <xdr:cNvSpPr txBox="1"/>
      </xdr:nvSpPr>
      <xdr:spPr>
        <a:xfrm>
          <a:off x="13403794" y="964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87536</xdr:rowOff>
    </xdr:from>
    <xdr:to>
      <xdr:col>18</xdr:col>
      <xdr:colOff>492125</xdr:colOff>
      <xdr:row>58</xdr:row>
      <xdr:rowOff>17686</xdr:rowOff>
    </xdr:to>
    <xdr:sp macro="" textlink="">
      <xdr:nvSpPr>
        <xdr:cNvPr id="604" name="円/楕円 603"/>
        <xdr:cNvSpPr/>
      </xdr:nvSpPr>
      <xdr:spPr>
        <a:xfrm>
          <a:off x="12763500" y="98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34213</xdr:rowOff>
    </xdr:from>
    <xdr:ext cx="599010" cy="259045"/>
    <xdr:sp macro="" textlink="">
      <xdr:nvSpPr>
        <xdr:cNvPr id="605" name="テキスト ボックス 604"/>
        <xdr:cNvSpPr txBox="1"/>
      </xdr:nvSpPr>
      <xdr:spPr>
        <a:xfrm>
          <a:off x="12514794" y="963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7" name="直線コネクタ 626"/>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28"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0"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1" name="直線コネクタ 630"/>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3"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4" name="フローチャート : 判断 633"/>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6" name="フローチャート : 判断 635"/>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7" name="テキスト ボックス 636"/>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39" name="フローチャート : 判断 638"/>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0" name="テキスト ボックス 639"/>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76735</xdr:rowOff>
    </xdr:from>
    <xdr:to>
      <xdr:col>19</xdr:col>
      <xdr:colOff>644525</xdr:colOff>
      <xdr:row>78</xdr:row>
      <xdr:rowOff>139700</xdr:rowOff>
    </xdr:to>
    <xdr:cxnSp macro="">
      <xdr:nvCxnSpPr>
        <xdr:cNvPr id="641" name="直線コネクタ 640"/>
        <xdr:cNvCxnSpPr/>
      </xdr:nvCxnSpPr>
      <xdr:spPr>
        <a:xfrm>
          <a:off x="12814300" y="13278385"/>
          <a:ext cx="889000" cy="2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2" name="フローチャート : 判断 641"/>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3" name="テキスト ボックス 642"/>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4" name="フローチャート : 判断 643"/>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5" name="テキスト ボックス 644"/>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2"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5" name="円/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6" name="テキスト ボックス 655"/>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7" name="円/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8" name="テキスト ボックス 657"/>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25935</xdr:rowOff>
    </xdr:from>
    <xdr:to>
      <xdr:col>18</xdr:col>
      <xdr:colOff>492125</xdr:colOff>
      <xdr:row>77</xdr:row>
      <xdr:rowOff>127535</xdr:rowOff>
    </xdr:to>
    <xdr:sp macro="" textlink="">
      <xdr:nvSpPr>
        <xdr:cNvPr id="659" name="円/楕円 658"/>
        <xdr:cNvSpPr/>
      </xdr:nvSpPr>
      <xdr:spPr>
        <a:xfrm>
          <a:off x="12763500" y="132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144062</xdr:rowOff>
    </xdr:from>
    <xdr:ext cx="599010" cy="259045"/>
    <xdr:sp macro="" textlink="">
      <xdr:nvSpPr>
        <xdr:cNvPr id="660" name="テキスト ボックス 659"/>
        <xdr:cNvSpPr txBox="1"/>
      </xdr:nvSpPr>
      <xdr:spPr>
        <a:xfrm>
          <a:off x="12514794" y="1300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4" name="直線コネクタ 683"/>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5"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6" name="直線コネクタ 685"/>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7"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88" name="直線コネクタ 687"/>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62719</xdr:rowOff>
    </xdr:from>
    <xdr:to>
      <xdr:col>23</xdr:col>
      <xdr:colOff>517525</xdr:colOff>
      <xdr:row>97</xdr:row>
      <xdr:rowOff>71810</xdr:rowOff>
    </xdr:to>
    <xdr:cxnSp macro="">
      <xdr:nvCxnSpPr>
        <xdr:cNvPr id="689" name="直線コネクタ 688"/>
        <xdr:cNvCxnSpPr/>
      </xdr:nvCxnSpPr>
      <xdr:spPr>
        <a:xfrm>
          <a:off x="15481300" y="16693369"/>
          <a:ext cx="8382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0"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1" name="フローチャート : 判断 690"/>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62719</xdr:rowOff>
    </xdr:from>
    <xdr:to>
      <xdr:col>22</xdr:col>
      <xdr:colOff>365125</xdr:colOff>
      <xdr:row>97</xdr:row>
      <xdr:rowOff>64027</xdr:rowOff>
    </xdr:to>
    <xdr:cxnSp macro="">
      <xdr:nvCxnSpPr>
        <xdr:cNvPr id="692" name="直線コネクタ 691"/>
        <xdr:cNvCxnSpPr/>
      </xdr:nvCxnSpPr>
      <xdr:spPr>
        <a:xfrm flipV="1">
          <a:off x="14592300" y="16693369"/>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3" name="フローチャート : 判断 692"/>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4" name="テキスト ボックス 693"/>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64027</xdr:rowOff>
    </xdr:from>
    <xdr:to>
      <xdr:col>21</xdr:col>
      <xdr:colOff>161925</xdr:colOff>
      <xdr:row>97</xdr:row>
      <xdr:rowOff>71779</xdr:rowOff>
    </xdr:to>
    <xdr:cxnSp macro="">
      <xdr:nvCxnSpPr>
        <xdr:cNvPr id="695" name="直線コネクタ 694"/>
        <xdr:cNvCxnSpPr/>
      </xdr:nvCxnSpPr>
      <xdr:spPr>
        <a:xfrm flipV="1">
          <a:off x="13703300" y="16694677"/>
          <a:ext cx="8890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6" name="フローチャート : 判断 695"/>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7" name="テキスト ボックス 696"/>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71779</xdr:rowOff>
    </xdr:from>
    <xdr:to>
      <xdr:col>19</xdr:col>
      <xdr:colOff>644525</xdr:colOff>
      <xdr:row>97</xdr:row>
      <xdr:rowOff>86100</xdr:rowOff>
    </xdr:to>
    <xdr:cxnSp macro="">
      <xdr:nvCxnSpPr>
        <xdr:cNvPr id="698" name="直線コネクタ 697"/>
        <xdr:cNvCxnSpPr/>
      </xdr:nvCxnSpPr>
      <xdr:spPr>
        <a:xfrm flipV="1">
          <a:off x="12814300" y="16702429"/>
          <a:ext cx="889000" cy="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699" name="フローチャート : 判断 698"/>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0" name="テキスト ボックス 699"/>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1" name="フローチャート : 判断 700"/>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2" name="テキスト ボックス 701"/>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21010</xdr:rowOff>
    </xdr:from>
    <xdr:to>
      <xdr:col>23</xdr:col>
      <xdr:colOff>568325</xdr:colOff>
      <xdr:row>97</xdr:row>
      <xdr:rowOff>122610</xdr:rowOff>
    </xdr:to>
    <xdr:sp macro="" textlink="">
      <xdr:nvSpPr>
        <xdr:cNvPr id="708" name="円/楕円 707"/>
        <xdr:cNvSpPr/>
      </xdr:nvSpPr>
      <xdr:spPr>
        <a:xfrm>
          <a:off x="16268700" y="1665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43887</xdr:rowOff>
    </xdr:from>
    <xdr:ext cx="599010" cy="259045"/>
    <xdr:sp macro="" textlink="">
      <xdr:nvSpPr>
        <xdr:cNvPr id="709" name="公債費該当値テキスト"/>
        <xdr:cNvSpPr txBox="1"/>
      </xdr:nvSpPr>
      <xdr:spPr>
        <a:xfrm>
          <a:off x="16370300" y="1650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11919</xdr:rowOff>
    </xdr:from>
    <xdr:to>
      <xdr:col>22</xdr:col>
      <xdr:colOff>415925</xdr:colOff>
      <xdr:row>97</xdr:row>
      <xdr:rowOff>113519</xdr:rowOff>
    </xdr:to>
    <xdr:sp macro="" textlink="">
      <xdr:nvSpPr>
        <xdr:cNvPr id="710" name="円/楕円 709"/>
        <xdr:cNvSpPr/>
      </xdr:nvSpPr>
      <xdr:spPr>
        <a:xfrm>
          <a:off x="15430500" y="166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130046</xdr:rowOff>
    </xdr:from>
    <xdr:ext cx="599010" cy="259045"/>
    <xdr:sp macro="" textlink="">
      <xdr:nvSpPr>
        <xdr:cNvPr id="711" name="テキスト ボックス 710"/>
        <xdr:cNvSpPr txBox="1"/>
      </xdr:nvSpPr>
      <xdr:spPr>
        <a:xfrm>
          <a:off x="15181794" y="1641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13227</xdr:rowOff>
    </xdr:from>
    <xdr:to>
      <xdr:col>21</xdr:col>
      <xdr:colOff>212725</xdr:colOff>
      <xdr:row>97</xdr:row>
      <xdr:rowOff>114827</xdr:rowOff>
    </xdr:to>
    <xdr:sp macro="" textlink="">
      <xdr:nvSpPr>
        <xdr:cNvPr id="712" name="円/楕円 711"/>
        <xdr:cNvSpPr/>
      </xdr:nvSpPr>
      <xdr:spPr>
        <a:xfrm>
          <a:off x="14541500" y="166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131354</xdr:rowOff>
    </xdr:from>
    <xdr:ext cx="599010" cy="259045"/>
    <xdr:sp macro="" textlink="">
      <xdr:nvSpPr>
        <xdr:cNvPr id="713" name="テキスト ボックス 712"/>
        <xdr:cNvSpPr txBox="1"/>
      </xdr:nvSpPr>
      <xdr:spPr>
        <a:xfrm>
          <a:off x="14292794" y="1641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20979</xdr:rowOff>
    </xdr:from>
    <xdr:to>
      <xdr:col>20</xdr:col>
      <xdr:colOff>9525</xdr:colOff>
      <xdr:row>97</xdr:row>
      <xdr:rowOff>122579</xdr:rowOff>
    </xdr:to>
    <xdr:sp macro="" textlink="">
      <xdr:nvSpPr>
        <xdr:cNvPr id="714" name="円/楕円 713"/>
        <xdr:cNvSpPr/>
      </xdr:nvSpPr>
      <xdr:spPr>
        <a:xfrm>
          <a:off x="13652500" y="166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139106</xdr:rowOff>
    </xdr:from>
    <xdr:ext cx="599010" cy="259045"/>
    <xdr:sp macro="" textlink="">
      <xdr:nvSpPr>
        <xdr:cNvPr id="715" name="テキスト ボックス 714"/>
        <xdr:cNvSpPr txBox="1"/>
      </xdr:nvSpPr>
      <xdr:spPr>
        <a:xfrm>
          <a:off x="13403794" y="1642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35300</xdr:rowOff>
    </xdr:from>
    <xdr:to>
      <xdr:col>18</xdr:col>
      <xdr:colOff>492125</xdr:colOff>
      <xdr:row>97</xdr:row>
      <xdr:rowOff>136900</xdr:rowOff>
    </xdr:to>
    <xdr:sp macro="" textlink="">
      <xdr:nvSpPr>
        <xdr:cNvPr id="716" name="円/楕円 715"/>
        <xdr:cNvSpPr/>
      </xdr:nvSpPr>
      <xdr:spPr>
        <a:xfrm>
          <a:off x="12763500" y="1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128027</xdr:rowOff>
    </xdr:from>
    <xdr:ext cx="599010" cy="259045"/>
    <xdr:sp macro="" textlink="">
      <xdr:nvSpPr>
        <xdr:cNvPr id="717" name="テキスト ボックス 716"/>
        <xdr:cNvSpPr txBox="1"/>
      </xdr:nvSpPr>
      <xdr:spPr>
        <a:xfrm>
          <a:off x="12514794" y="1675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39" name="直線コネクタ 738"/>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0"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2"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3" name="直線コネクタ 742"/>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5"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6" name="フローチャート : 判断 745"/>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48" name="フローチャート : 判断 747"/>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49" name="テキスト ボックス 748"/>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1" name="フローチャート : 判断 750"/>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2" name="テキスト ボックス 751"/>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4" name="フローチャート : 判断 753"/>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5" name="テキスト ボックス 754"/>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6" name="フローチャート : 判断 755"/>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7" name="テキスト ボックス 756"/>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4"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8" name="テキスト ボックス 787"/>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0" name="テキスト ボックス 789"/>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2" name="テキスト ボックス 791"/>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9" name="フローチャート :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1" name="フローチャート : 判断 810"/>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2" name="テキスト ボックス 811"/>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5" name="テキスト ボックス 824"/>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総務費が住民一人当たり６９０千円となっており、類似団体平均に比べて高い水準にある。　平成２６年度と比較し大幅に増加しているが、再生可能エネルギー設備等導入事業を行ったことにより普通建設事業費が増加したことが要因である。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北海道神恵内村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kumimoji="1" lang="ja-JP" altLang="en-US" sz="1400">
              <a:latin typeface="ＭＳ ゴシック" pitchFamily="49" charset="-128"/>
              <a:ea typeface="ＭＳ ゴシック" pitchFamily="49" charset="-128"/>
            </a:rPr>
            <a:t>　</a:t>
          </a:r>
          <a:r>
            <a:rPr kumimoji="1" lang="ja-JP" altLang="ja-JP" sz="1100" baseline="0">
              <a:solidFill>
                <a:schemeClr val="dk1"/>
              </a:solidFill>
              <a:effectLst/>
              <a:latin typeface="+mn-lt"/>
              <a:ea typeface="+mn-ea"/>
              <a:cs typeface="+mn-cs"/>
            </a:rPr>
            <a:t>標準財政規模比で見る財政調整基金残高は、前年度の３．４億円に対し今年度は３．０億円となり５．６３％の減少となっている。</a:t>
          </a:r>
          <a:endParaRPr lang="ja-JP" altLang="ja-JP" sz="1400">
            <a:effectLst/>
          </a:endParaRPr>
        </a:p>
        <a:p>
          <a:pPr fontAlgn="base"/>
          <a:r>
            <a:rPr kumimoji="1" lang="ja-JP" altLang="ja-JP" sz="1100" baseline="0">
              <a:solidFill>
                <a:schemeClr val="dk1"/>
              </a:solidFill>
              <a:effectLst/>
              <a:latin typeface="+mn-lt"/>
              <a:ea typeface="+mn-ea"/>
              <a:cs typeface="+mn-cs"/>
            </a:rPr>
            <a:t>　実質収支は、前年度の９７百万円に対し今年度は７５百万円となり２．５８％の減少となっている。</a:t>
          </a:r>
          <a:endParaRPr lang="ja-JP" altLang="ja-JP" sz="1400">
            <a:effectLst/>
          </a:endParaRPr>
        </a:p>
        <a:p>
          <a:r>
            <a:rPr kumimoji="1" lang="ja-JP" altLang="ja-JP" sz="1100" baseline="0">
              <a:solidFill>
                <a:schemeClr val="dk1"/>
              </a:solidFill>
              <a:effectLst/>
              <a:latin typeface="+mn-lt"/>
              <a:ea typeface="+mn-ea"/>
              <a:cs typeface="+mn-cs"/>
            </a:rPr>
            <a:t>　実質単年度収支は赤字が続いており、財政調整基金に依存した財政運営となっていることから、今後は事業総点検による経費の抑制や見直し、税収などによる財源の確保に努める。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北海道神恵内村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一般会計・特別会計ともに赤字とはなっていないものの、特別会計は一般会計からの繰入金により調整されており、今後も一般会計を圧迫しないよう効率的かつ安定的な運営に努める。</a:t>
          </a:r>
          <a:endParaRPr lang="ja-JP" altLang="ja-JP" sz="1400">
            <a:effectLst/>
          </a:endParaRPr>
        </a:p>
        <a:p>
          <a:r>
            <a:rPr kumimoji="1" lang="ja-JP" altLang="ja-JP" sz="1100">
              <a:solidFill>
                <a:schemeClr val="dk1"/>
              </a:solidFill>
              <a:effectLst/>
              <a:latin typeface="+mn-lt"/>
              <a:ea typeface="+mn-ea"/>
              <a:cs typeface="+mn-cs"/>
            </a:rPr>
            <a:t>　また、一般会計においても事業の目的・必要性・事業効果を充分検証したうえで経費の抑制を図り、良好な水準を維持できるように財政の健全化に努めていく。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x14ac:dyDescent="0.2">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 thickBot="1" x14ac:dyDescent="0.25">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2">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2243862</v>
      </c>
      <c r="BO4" s="409"/>
      <c r="BP4" s="409"/>
      <c r="BQ4" s="409"/>
      <c r="BR4" s="409"/>
      <c r="BS4" s="409"/>
      <c r="BT4" s="409"/>
      <c r="BU4" s="410"/>
      <c r="BV4" s="408">
        <v>2174036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v>
      </c>
      <c r="CU4" s="586"/>
      <c r="CV4" s="586"/>
      <c r="CW4" s="586"/>
      <c r="CX4" s="586"/>
      <c r="CY4" s="586"/>
      <c r="CZ4" s="586"/>
      <c r="DA4" s="587"/>
      <c r="DB4" s="585">
        <v>9.6</v>
      </c>
      <c r="DC4" s="586"/>
      <c r="DD4" s="586"/>
      <c r="DE4" s="586"/>
      <c r="DF4" s="586"/>
      <c r="DG4" s="586"/>
      <c r="DH4" s="586"/>
      <c r="DI4" s="587"/>
      <c r="DJ4" s="137"/>
      <c r="DK4" s="137"/>
      <c r="DL4" s="137"/>
      <c r="DM4" s="137"/>
      <c r="DN4" s="137"/>
      <c r="DO4" s="137"/>
    </row>
    <row r="5" spans="1:119" ht="18.75" customHeight="1" x14ac:dyDescent="0.2">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2167311</v>
      </c>
      <c r="BO5" s="414"/>
      <c r="BP5" s="414"/>
      <c r="BQ5" s="414"/>
      <c r="BR5" s="414"/>
      <c r="BS5" s="414"/>
      <c r="BT5" s="414"/>
      <c r="BU5" s="415"/>
      <c r="BV5" s="413">
        <v>2057553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86.2</v>
      </c>
      <c r="CU5" s="384"/>
      <c r="CV5" s="384"/>
      <c r="CW5" s="384"/>
      <c r="CX5" s="384"/>
      <c r="CY5" s="384"/>
      <c r="CZ5" s="384"/>
      <c r="DA5" s="385"/>
      <c r="DB5" s="383">
        <v>85.1</v>
      </c>
      <c r="DC5" s="384"/>
      <c r="DD5" s="384"/>
      <c r="DE5" s="384"/>
      <c r="DF5" s="384"/>
      <c r="DG5" s="384"/>
      <c r="DH5" s="384"/>
      <c r="DI5" s="385"/>
      <c r="DJ5" s="137"/>
      <c r="DK5" s="137"/>
      <c r="DL5" s="137"/>
      <c r="DM5" s="137"/>
      <c r="DN5" s="137"/>
      <c r="DO5" s="137"/>
    </row>
    <row r="6" spans="1:119" ht="18.75" customHeight="1" x14ac:dyDescent="0.2">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76551</v>
      </c>
      <c r="BO6" s="414"/>
      <c r="BP6" s="414"/>
      <c r="BQ6" s="414"/>
      <c r="BR6" s="414"/>
      <c r="BS6" s="414"/>
      <c r="BT6" s="414"/>
      <c r="BU6" s="415"/>
      <c r="BV6" s="413">
        <v>116483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90.3</v>
      </c>
      <c r="CU6" s="560"/>
      <c r="CV6" s="560"/>
      <c r="CW6" s="560"/>
      <c r="CX6" s="560"/>
      <c r="CY6" s="560"/>
      <c r="CZ6" s="560"/>
      <c r="DA6" s="561"/>
      <c r="DB6" s="559">
        <v>89.4</v>
      </c>
      <c r="DC6" s="560"/>
      <c r="DD6" s="560"/>
      <c r="DE6" s="560"/>
      <c r="DF6" s="560"/>
      <c r="DG6" s="560"/>
      <c r="DH6" s="560"/>
      <c r="DI6" s="561"/>
      <c r="DJ6" s="137"/>
      <c r="DK6" s="137"/>
      <c r="DL6" s="137"/>
      <c r="DM6" s="137"/>
      <c r="DN6" s="137"/>
      <c r="DO6" s="137"/>
    </row>
    <row r="7" spans="1:119" ht="18.75" customHeight="1" x14ac:dyDescent="0.2">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1434</v>
      </c>
      <c r="BO7" s="414"/>
      <c r="BP7" s="414"/>
      <c r="BQ7" s="414"/>
      <c r="BR7" s="414"/>
      <c r="BS7" s="414"/>
      <c r="BT7" s="414"/>
      <c r="BU7" s="415"/>
      <c r="BV7" s="413">
        <v>19231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1067785</v>
      </c>
      <c r="CU7" s="414"/>
      <c r="CV7" s="414"/>
      <c r="CW7" s="414"/>
      <c r="CX7" s="414"/>
      <c r="CY7" s="414"/>
      <c r="CZ7" s="414"/>
      <c r="DA7" s="415"/>
      <c r="DB7" s="413">
        <v>1011542</v>
      </c>
      <c r="DC7" s="414"/>
      <c r="DD7" s="414"/>
      <c r="DE7" s="414"/>
      <c r="DF7" s="414"/>
      <c r="DG7" s="414"/>
      <c r="DH7" s="414"/>
      <c r="DI7" s="415"/>
      <c r="DJ7" s="137"/>
      <c r="DK7" s="137"/>
      <c r="DL7" s="137"/>
      <c r="DM7" s="137"/>
      <c r="DN7" s="137"/>
      <c r="DO7" s="137"/>
    </row>
    <row r="8" spans="1:119" ht="18.75" customHeight="1" thickBot="1" x14ac:dyDescent="0.25">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75117</v>
      </c>
      <c r="BO8" s="414"/>
      <c r="BP8" s="414"/>
      <c r="BQ8" s="414"/>
      <c r="BR8" s="414"/>
      <c r="BS8" s="414"/>
      <c r="BT8" s="414"/>
      <c r="BU8" s="415"/>
      <c r="BV8" s="413">
        <v>97252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0.09</v>
      </c>
      <c r="CU8" s="523"/>
      <c r="CV8" s="523"/>
      <c r="CW8" s="523"/>
      <c r="CX8" s="523"/>
      <c r="CY8" s="523"/>
      <c r="CZ8" s="523"/>
      <c r="DA8" s="524"/>
      <c r="DB8" s="522">
        <v>0.09</v>
      </c>
      <c r="DC8" s="523"/>
      <c r="DD8" s="523"/>
      <c r="DE8" s="523"/>
      <c r="DF8" s="523"/>
      <c r="DG8" s="523"/>
      <c r="DH8" s="523"/>
      <c r="DI8" s="524"/>
      <c r="DJ8" s="137"/>
      <c r="DK8" s="137"/>
      <c r="DL8" s="137"/>
      <c r="DM8" s="137"/>
      <c r="DN8" s="137"/>
      <c r="DO8" s="137"/>
    </row>
    <row r="9" spans="1:119" ht="18.75" customHeight="1" thickBot="1" x14ac:dyDescent="0.25">
      <c r="A9" s="138"/>
      <c r="B9" s="548" t="s">
        <v>93</v>
      </c>
      <c r="C9" s="549"/>
      <c r="D9" s="549"/>
      <c r="E9" s="549"/>
      <c r="F9" s="549"/>
      <c r="G9" s="549"/>
      <c r="H9" s="549"/>
      <c r="I9" s="549"/>
      <c r="J9" s="549"/>
      <c r="K9" s="476"/>
      <c r="L9" s="550" t="s">
        <v>94</v>
      </c>
      <c r="M9" s="551"/>
      <c r="N9" s="551"/>
      <c r="O9" s="551"/>
      <c r="P9" s="551"/>
      <c r="Q9" s="552"/>
      <c r="R9" s="553">
        <v>1004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-22135</v>
      </c>
      <c r="BO9" s="414"/>
      <c r="BP9" s="414"/>
      <c r="BQ9" s="414"/>
      <c r="BR9" s="414"/>
      <c r="BS9" s="414"/>
      <c r="BT9" s="414"/>
      <c r="BU9" s="415"/>
      <c r="BV9" s="413">
        <v>27125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11.1</v>
      </c>
      <c r="CU9" s="384"/>
      <c r="CV9" s="384"/>
      <c r="CW9" s="384"/>
      <c r="CX9" s="384"/>
      <c r="CY9" s="384"/>
      <c r="CZ9" s="384"/>
      <c r="DA9" s="385"/>
      <c r="DB9" s="383">
        <v>12.2</v>
      </c>
      <c r="DC9" s="384"/>
      <c r="DD9" s="384"/>
      <c r="DE9" s="384"/>
      <c r="DF9" s="384"/>
      <c r="DG9" s="384"/>
      <c r="DH9" s="384"/>
      <c r="DI9" s="385"/>
      <c r="DJ9" s="137"/>
      <c r="DK9" s="137"/>
      <c r="DL9" s="137"/>
      <c r="DM9" s="137"/>
      <c r="DN9" s="137"/>
      <c r="DO9" s="137"/>
    </row>
    <row r="10" spans="1:119" ht="18.75" customHeight="1" thickBot="1" x14ac:dyDescent="0.25">
      <c r="A10" s="138"/>
      <c r="B10" s="548"/>
      <c r="C10" s="549"/>
      <c r="D10" s="549"/>
      <c r="E10" s="549"/>
      <c r="F10" s="549"/>
      <c r="G10" s="549"/>
      <c r="H10" s="549"/>
      <c r="I10" s="549"/>
      <c r="J10" s="549"/>
      <c r="K10" s="476"/>
      <c r="L10" s="386" t="s">
        <v>99</v>
      </c>
      <c r="M10" s="387"/>
      <c r="N10" s="387"/>
      <c r="O10" s="387"/>
      <c r="P10" s="387"/>
      <c r="Q10" s="388"/>
      <c r="R10" s="389">
        <v>1122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400</v>
      </c>
      <c r="BO10" s="414"/>
      <c r="BP10" s="414"/>
      <c r="BQ10" s="414"/>
      <c r="BR10" s="414"/>
      <c r="BS10" s="414"/>
      <c r="BT10" s="414"/>
      <c r="BU10" s="415"/>
      <c r="BV10" s="413">
        <v>441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2">
      <c r="A12" s="138"/>
      <c r="B12" s="525" t="s">
        <v>110</v>
      </c>
      <c r="C12" s="526"/>
      <c r="D12" s="526"/>
      <c r="E12" s="526"/>
      <c r="F12" s="526"/>
      <c r="G12" s="526"/>
      <c r="H12" s="526"/>
      <c r="I12" s="526"/>
      <c r="J12" s="526"/>
      <c r="K12" s="527"/>
      <c r="L12" s="534" t="s">
        <v>111</v>
      </c>
      <c r="M12" s="535"/>
      <c r="N12" s="535"/>
      <c r="O12" s="535"/>
      <c r="P12" s="535"/>
      <c r="Q12" s="536"/>
      <c r="R12" s="537">
        <v>923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76428</v>
      </c>
      <c r="BO12" s="414"/>
      <c r="BP12" s="414"/>
      <c r="BQ12" s="414"/>
      <c r="BR12" s="414"/>
      <c r="BS12" s="414"/>
      <c r="BT12" s="414"/>
      <c r="BU12" s="415"/>
      <c r="BV12" s="413">
        <v>69273</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2">
      <c r="A13" s="138"/>
      <c r="B13" s="528"/>
      <c r="C13" s="529"/>
      <c r="D13" s="529"/>
      <c r="E13" s="529"/>
      <c r="F13" s="529"/>
      <c r="G13" s="529"/>
      <c r="H13" s="529"/>
      <c r="I13" s="529"/>
      <c r="J13" s="529"/>
      <c r="K13" s="530"/>
      <c r="L13" s="148"/>
      <c r="M13" s="511" t="s">
        <v>119</v>
      </c>
      <c r="N13" s="512"/>
      <c r="O13" s="512"/>
      <c r="P13" s="512"/>
      <c r="Q13" s="513"/>
      <c r="R13" s="514">
        <v>923</v>
      </c>
      <c r="S13" s="515"/>
      <c r="T13" s="515"/>
      <c r="U13" s="515"/>
      <c r="V13" s="516"/>
      <c r="W13" s="502" t="s">
        <v>120</v>
      </c>
      <c r="X13" s="426"/>
      <c r="Y13" s="426"/>
      <c r="Z13" s="426"/>
      <c r="AA13" s="426"/>
      <c r="AB13" s="427"/>
      <c r="AC13" s="389">
        <v>103</v>
      </c>
      <c r="AD13" s="390"/>
      <c r="AE13" s="390"/>
      <c r="AF13" s="390"/>
      <c r="AG13" s="391"/>
      <c r="AH13" s="389">
        <v>123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-98163</v>
      </c>
      <c r="BO13" s="414"/>
      <c r="BP13" s="414"/>
      <c r="BQ13" s="414"/>
      <c r="BR13" s="414"/>
      <c r="BS13" s="414"/>
      <c r="BT13" s="414"/>
      <c r="BU13" s="415"/>
      <c r="BV13" s="413">
        <v>-41707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6.7</v>
      </c>
      <c r="CU13" s="384"/>
      <c r="CV13" s="384"/>
      <c r="CW13" s="384"/>
      <c r="CX13" s="384"/>
      <c r="CY13" s="384"/>
      <c r="CZ13" s="384"/>
      <c r="DA13" s="385"/>
      <c r="DB13" s="383">
        <v>7.3</v>
      </c>
      <c r="DC13" s="384"/>
      <c r="DD13" s="384"/>
      <c r="DE13" s="384"/>
      <c r="DF13" s="384"/>
      <c r="DG13" s="384"/>
      <c r="DH13" s="384"/>
      <c r="DI13" s="385"/>
      <c r="DJ13" s="137"/>
      <c r="DK13" s="137"/>
      <c r="DL13" s="137"/>
      <c r="DM13" s="137"/>
      <c r="DN13" s="137"/>
      <c r="DO13" s="137"/>
    </row>
    <row r="14" spans="1:119" ht="18.75" customHeight="1" thickBot="1" x14ac:dyDescent="0.25">
      <c r="A14" s="138"/>
      <c r="B14" s="528"/>
      <c r="C14" s="529"/>
      <c r="D14" s="529"/>
      <c r="E14" s="529"/>
      <c r="F14" s="529"/>
      <c r="G14" s="529"/>
      <c r="H14" s="529"/>
      <c r="I14" s="529"/>
      <c r="J14" s="529"/>
      <c r="K14" s="530"/>
      <c r="L14" s="504" t="s">
        <v>125</v>
      </c>
      <c r="M14" s="543"/>
      <c r="N14" s="543"/>
      <c r="O14" s="543"/>
      <c r="P14" s="543"/>
      <c r="Q14" s="544"/>
      <c r="R14" s="514">
        <v>946</v>
      </c>
      <c r="S14" s="515"/>
      <c r="T14" s="515"/>
      <c r="U14" s="515"/>
      <c r="V14" s="516"/>
      <c r="W14" s="517"/>
      <c r="X14" s="429"/>
      <c r="Y14" s="429"/>
      <c r="Z14" s="429"/>
      <c r="AA14" s="429"/>
      <c r="AB14" s="430"/>
      <c r="AC14" s="507">
        <v>20.9</v>
      </c>
      <c r="AD14" s="508"/>
      <c r="AE14" s="508"/>
      <c r="AF14" s="508"/>
      <c r="AG14" s="509"/>
      <c r="AH14" s="507">
        <v>19.100000000000001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2">
      <c r="A15" s="138"/>
      <c r="B15" s="528"/>
      <c r="C15" s="529"/>
      <c r="D15" s="529"/>
      <c r="E15" s="529"/>
      <c r="F15" s="529"/>
      <c r="G15" s="529"/>
      <c r="H15" s="529"/>
      <c r="I15" s="529"/>
      <c r="J15" s="529"/>
      <c r="K15" s="530"/>
      <c r="L15" s="148"/>
      <c r="M15" s="511" t="s">
        <v>119</v>
      </c>
      <c r="N15" s="512"/>
      <c r="O15" s="512"/>
      <c r="P15" s="512"/>
      <c r="Q15" s="513"/>
      <c r="R15" s="514">
        <v>946</v>
      </c>
      <c r="S15" s="515"/>
      <c r="T15" s="515"/>
      <c r="U15" s="515"/>
      <c r="V15" s="516"/>
      <c r="W15" s="502" t="s">
        <v>127</v>
      </c>
      <c r="X15" s="426"/>
      <c r="Y15" s="426"/>
      <c r="Z15" s="426"/>
      <c r="AA15" s="426"/>
      <c r="AB15" s="427"/>
      <c r="AC15" s="389">
        <v>76</v>
      </c>
      <c r="AD15" s="390"/>
      <c r="AE15" s="390"/>
      <c r="AF15" s="390"/>
      <c r="AG15" s="391"/>
      <c r="AH15" s="389">
        <v>200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90857</v>
      </c>
      <c r="BO15" s="409"/>
      <c r="BP15" s="409"/>
      <c r="BQ15" s="409"/>
      <c r="BR15" s="409"/>
      <c r="BS15" s="409"/>
      <c r="BT15" s="409"/>
      <c r="BU15" s="410"/>
      <c r="BV15" s="408">
        <v>85505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15.4</v>
      </c>
      <c r="AD16" s="508"/>
      <c r="AE16" s="508"/>
      <c r="AF16" s="508"/>
      <c r="AG16" s="509"/>
      <c r="AH16" s="507">
        <v>31.1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993605</v>
      </c>
      <c r="BO16" s="414"/>
      <c r="BP16" s="414"/>
      <c r="BQ16" s="414"/>
      <c r="BR16" s="414"/>
      <c r="BS16" s="414"/>
      <c r="BT16" s="414"/>
      <c r="BU16" s="415"/>
      <c r="BV16" s="413">
        <v>939111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5">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313</v>
      </c>
      <c r="AD17" s="390"/>
      <c r="AE17" s="390"/>
      <c r="AF17" s="390"/>
      <c r="AG17" s="391"/>
      <c r="AH17" s="389">
        <v>321</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115521</v>
      </c>
      <c r="BO17" s="414"/>
      <c r="BP17" s="414"/>
      <c r="BQ17" s="414"/>
      <c r="BR17" s="414"/>
      <c r="BS17" s="414"/>
      <c r="BT17" s="414"/>
      <c r="BU17" s="415"/>
      <c r="BV17" s="413">
        <v>109124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5">
      <c r="A18" s="138"/>
      <c r="B18" s="475" t="s">
        <v>136</v>
      </c>
      <c r="C18" s="476"/>
      <c r="D18" s="476"/>
      <c r="E18" s="477"/>
      <c r="F18" s="477"/>
      <c r="G18" s="477"/>
      <c r="H18" s="477"/>
      <c r="I18" s="477"/>
      <c r="J18" s="477"/>
      <c r="K18" s="477"/>
      <c r="L18" s="478">
        <v>147.80000000000001</v>
      </c>
      <c r="M18" s="478"/>
      <c r="N18" s="478"/>
      <c r="O18" s="478"/>
      <c r="P18" s="478"/>
      <c r="Q18" s="478"/>
      <c r="R18" s="479"/>
      <c r="S18" s="479"/>
      <c r="T18" s="479"/>
      <c r="U18" s="479"/>
      <c r="V18" s="480"/>
      <c r="W18" s="494"/>
      <c r="X18" s="495"/>
      <c r="Y18" s="495"/>
      <c r="Z18" s="495"/>
      <c r="AA18" s="495"/>
      <c r="AB18" s="503"/>
      <c r="AC18" s="377">
        <v>63.6</v>
      </c>
      <c r="AD18" s="378"/>
      <c r="AE18" s="378"/>
      <c r="AF18" s="378"/>
      <c r="AG18" s="481"/>
      <c r="AH18" s="377">
        <v>49.8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934739</v>
      </c>
      <c r="BO18" s="414"/>
      <c r="BP18" s="414"/>
      <c r="BQ18" s="414"/>
      <c r="BR18" s="414"/>
      <c r="BS18" s="414"/>
      <c r="BT18" s="414"/>
      <c r="BU18" s="415"/>
      <c r="BV18" s="413">
        <v>867073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5">
      <c r="A19" s="138"/>
      <c r="B19" s="475" t="s">
        <v>138</v>
      </c>
      <c r="C19" s="476"/>
      <c r="D19" s="476"/>
      <c r="E19" s="477"/>
      <c r="F19" s="477"/>
      <c r="G19" s="477"/>
      <c r="H19" s="477"/>
      <c r="I19" s="477"/>
      <c r="J19" s="477"/>
      <c r="K19" s="477"/>
      <c r="L19" s="483">
        <v>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1382661</v>
      </c>
      <c r="BO19" s="414"/>
      <c r="BP19" s="414"/>
      <c r="BQ19" s="414"/>
      <c r="BR19" s="414"/>
      <c r="BS19" s="414"/>
      <c r="BT19" s="414"/>
      <c r="BU19" s="415"/>
      <c r="BV19" s="413">
        <v>1316629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5">
      <c r="A20" s="138"/>
      <c r="B20" s="475" t="s">
        <v>140</v>
      </c>
      <c r="C20" s="476"/>
      <c r="D20" s="476"/>
      <c r="E20" s="477"/>
      <c r="F20" s="477"/>
      <c r="G20" s="477"/>
      <c r="H20" s="477"/>
      <c r="I20" s="477"/>
      <c r="J20" s="477"/>
      <c r="K20" s="477"/>
      <c r="L20" s="483">
        <v>434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2">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5">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2">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1527468</v>
      </c>
      <c r="BO23" s="414"/>
      <c r="BP23" s="414"/>
      <c r="BQ23" s="414"/>
      <c r="BR23" s="414"/>
      <c r="BS23" s="414"/>
      <c r="BT23" s="414"/>
      <c r="BU23" s="415"/>
      <c r="BV23" s="413">
        <v>1508234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5">
      <c r="A24" s="138"/>
      <c r="B24" s="445"/>
      <c r="C24" s="446"/>
      <c r="D24" s="447"/>
      <c r="E24" s="386" t="s">
        <v>149</v>
      </c>
      <c r="F24" s="387"/>
      <c r="G24" s="387"/>
      <c r="H24" s="387"/>
      <c r="I24" s="387"/>
      <c r="J24" s="387"/>
      <c r="K24" s="388"/>
      <c r="L24" s="389">
        <v>1</v>
      </c>
      <c r="M24" s="390"/>
      <c r="N24" s="390"/>
      <c r="O24" s="390"/>
      <c r="P24" s="391"/>
      <c r="Q24" s="389">
        <v>6500</v>
      </c>
      <c r="R24" s="390"/>
      <c r="S24" s="390"/>
      <c r="T24" s="390"/>
      <c r="U24" s="390"/>
      <c r="V24" s="391"/>
      <c r="W24" s="455"/>
      <c r="X24" s="446"/>
      <c r="Y24" s="447"/>
      <c r="Z24" s="386" t="s">
        <v>150</v>
      </c>
      <c r="AA24" s="387"/>
      <c r="AB24" s="387"/>
      <c r="AC24" s="387"/>
      <c r="AD24" s="387"/>
      <c r="AE24" s="387"/>
      <c r="AF24" s="387"/>
      <c r="AG24" s="388"/>
      <c r="AH24" s="389">
        <v>37</v>
      </c>
      <c r="AI24" s="390"/>
      <c r="AJ24" s="390"/>
      <c r="AK24" s="390"/>
      <c r="AL24" s="391"/>
      <c r="AM24" s="389">
        <v>107485</v>
      </c>
      <c r="AN24" s="390"/>
      <c r="AO24" s="390"/>
      <c r="AP24" s="390"/>
      <c r="AQ24" s="390"/>
      <c r="AR24" s="391"/>
      <c r="AS24" s="389">
        <v>2905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1316594</v>
      </c>
      <c r="BO24" s="414"/>
      <c r="BP24" s="414"/>
      <c r="BQ24" s="414"/>
      <c r="BR24" s="414"/>
      <c r="BS24" s="414"/>
      <c r="BT24" s="414"/>
      <c r="BU24" s="415"/>
      <c r="BV24" s="413">
        <v>1284785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2">
      <c r="A25" s="138"/>
      <c r="B25" s="445"/>
      <c r="C25" s="446"/>
      <c r="D25" s="447"/>
      <c r="E25" s="386" t="s">
        <v>152</v>
      </c>
      <c r="F25" s="387"/>
      <c r="G25" s="387"/>
      <c r="H25" s="387"/>
      <c r="I25" s="387"/>
      <c r="J25" s="387"/>
      <c r="K25" s="388"/>
      <c r="L25" s="389">
        <v>1</v>
      </c>
      <c r="M25" s="390"/>
      <c r="N25" s="390"/>
      <c r="O25" s="390"/>
      <c r="P25" s="391"/>
      <c r="Q25" s="389">
        <v>5680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2">
      <c r="A26" s="138"/>
      <c r="B26" s="445"/>
      <c r="C26" s="446"/>
      <c r="D26" s="447"/>
      <c r="E26" s="386" t="s">
        <v>155</v>
      </c>
      <c r="F26" s="387"/>
      <c r="G26" s="387"/>
      <c r="H26" s="387"/>
      <c r="I26" s="387"/>
      <c r="J26" s="387"/>
      <c r="K26" s="388"/>
      <c r="L26" s="389">
        <v>1</v>
      </c>
      <c r="M26" s="390"/>
      <c r="N26" s="390"/>
      <c r="O26" s="390"/>
      <c r="P26" s="391"/>
      <c r="Q26" s="389">
        <v>5290</v>
      </c>
      <c r="R26" s="390"/>
      <c r="S26" s="390"/>
      <c r="T26" s="390"/>
      <c r="U26" s="390"/>
      <c r="V26" s="391"/>
      <c r="W26" s="455"/>
      <c r="X26" s="446"/>
      <c r="Y26" s="447"/>
      <c r="Z26" s="386" t="s">
        <v>156</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5">
      <c r="A27" s="138"/>
      <c r="B27" s="445"/>
      <c r="C27" s="446"/>
      <c r="D27" s="447"/>
      <c r="E27" s="386" t="s">
        <v>158</v>
      </c>
      <c r="F27" s="387"/>
      <c r="G27" s="387"/>
      <c r="H27" s="387"/>
      <c r="I27" s="387"/>
      <c r="J27" s="387"/>
      <c r="K27" s="388"/>
      <c r="L27" s="389">
        <v>1</v>
      </c>
      <c r="M27" s="390"/>
      <c r="N27" s="390"/>
      <c r="O27" s="390"/>
      <c r="P27" s="391"/>
      <c r="Q27" s="389">
        <v>2250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30707</v>
      </c>
      <c r="BO27" s="417"/>
      <c r="BP27" s="417"/>
      <c r="BQ27" s="417"/>
      <c r="BR27" s="417"/>
      <c r="BS27" s="417"/>
      <c r="BT27" s="417"/>
      <c r="BU27" s="418"/>
      <c r="BV27" s="416">
        <v>34683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2">
      <c r="A28" s="138"/>
      <c r="B28" s="445"/>
      <c r="C28" s="446"/>
      <c r="D28" s="447"/>
      <c r="E28" s="386" t="s">
        <v>161</v>
      </c>
      <c r="F28" s="387"/>
      <c r="G28" s="387"/>
      <c r="H28" s="387"/>
      <c r="I28" s="387"/>
      <c r="J28" s="387"/>
      <c r="K28" s="388"/>
      <c r="L28" s="389">
        <v>1</v>
      </c>
      <c r="M28" s="390"/>
      <c r="N28" s="390"/>
      <c r="O28" s="390"/>
      <c r="P28" s="391"/>
      <c r="Q28" s="389">
        <v>1800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303312</v>
      </c>
      <c r="BO28" s="409"/>
      <c r="BP28" s="409"/>
      <c r="BQ28" s="409"/>
      <c r="BR28" s="409"/>
      <c r="BS28" s="409"/>
      <c r="BT28" s="409"/>
      <c r="BU28" s="410"/>
      <c r="BV28" s="408">
        <v>344340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2">
      <c r="A29" s="138"/>
      <c r="B29" s="445"/>
      <c r="C29" s="446"/>
      <c r="D29" s="447"/>
      <c r="E29" s="386" t="s">
        <v>165</v>
      </c>
      <c r="F29" s="387"/>
      <c r="G29" s="387"/>
      <c r="H29" s="387"/>
      <c r="I29" s="387"/>
      <c r="J29" s="387"/>
      <c r="K29" s="388"/>
      <c r="L29" s="389">
        <v>6</v>
      </c>
      <c r="M29" s="390"/>
      <c r="N29" s="390"/>
      <c r="O29" s="390"/>
      <c r="P29" s="391"/>
      <c r="Q29" s="389">
        <v>1600</v>
      </c>
      <c r="R29" s="390"/>
      <c r="S29" s="390"/>
      <c r="T29" s="390"/>
      <c r="U29" s="390"/>
      <c r="V29" s="391"/>
      <c r="W29" s="456"/>
      <c r="X29" s="457"/>
      <c r="Y29" s="458"/>
      <c r="Z29" s="386" t="s">
        <v>166</v>
      </c>
      <c r="AA29" s="387"/>
      <c r="AB29" s="387"/>
      <c r="AC29" s="387"/>
      <c r="AD29" s="387"/>
      <c r="AE29" s="387"/>
      <c r="AF29" s="387"/>
      <c r="AG29" s="388"/>
      <c r="AH29" s="389">
        <v>37</v>
      </c>
      <c r="AI29" s="390"/>
      <c r="AJ29" s="390"/>
      <c r="AK29" s="390"/>
      <c r="AL29" s="391"/>
      <c r="AM29" s="389">
        <v>107485</v>
      </c>
      <c r="AN29" s="390"/>
      <c r="AO29" s="390"/>
      <c r="AP29" s="390"/>
      <c r="AQ29" s="390"/>
      <c r="AR29" s="391"/>
      <c r="AS29" s="389">
        <v>2905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196</v>
      </c>
      <c r="BO29" s="414"/>
      <c r="BP29" s="414"/>
      <c r="BQ29" s="414"/>
      <c r="BR29" s="414"/>
      <c r="BS29" s="414"/>
      <c r="BT29" s="414"/>
      <c r="BU29" s="415"/>
      <c r="BV29" s="413">
        <v>196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5">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1650160</v>
      </c>
      <c r="BO30" s="417"/>
      <c r="BP30" s="417"/>
      <c r="BQ30" s="417"/>
      <c r="BR30" s="417"/>
      <c r="BS30" s="417"/>
      <c r="BT30" s="417"/>
      <c r="BU30" s="418"/>
      <c r="BV30" s="416">
        <v>1402848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2">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後志広域連合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2">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岩内地方衛生組合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2">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岩内・寿都地方消防組合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2">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後志教育研修センター</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2">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2">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2">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2">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2">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2">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187</v>
      </c>
    </row>
    <row r="50" spans="5:5" x14ac:dyDescent="0.2">
      <c r="E50" s="139" t="s">
        <v>188</v>
      </c>
    </row>
    <row r="51" spans="5:5" x14ac:dyDescent="0.2">
      <c r="E51" s="139" t="s">
        <v>189</v>
      </c>
    </row>
    <row r="52" spans="5:5" x14ac:dyDescent="0.2">
      <c r="E52" s="139" t="s">
        <v>190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2">
      <c r="A34" s="22"/>
      <c r="B34" s="31"/>
      <c r="C34" s="1181" t="s">
        <v>524</v>
      </c>
      <c r="D34" s="1181"/>
      <c r="E34" s="1182"/>
      <c r="F34" s="32">
        <v>6.49</v>
      </c>
      <c r="G34" s="33">
        <v>7.86</v>
      </c>
      <c r="H34" s="33">
        <v>6.47</v>
      </c>
      <c r="I34" s="33">
        <v>9.61</v>
      </c>
      <c r="J34" s="34">
        <v>7.03</v>
      </c>
      <c r="K34" s="22"/>
      <c r="L34" s="22"/>
      <c r="M34" s="22"/>
      <c r="N34" s="22"/>
      <c r="O34" s="22"/>
      <c r="P34" s="22"/>
    </row>
    <row r="35" spans="1:16" ht="39" customHeight="1" x14ac:dyDescent="0.2">
      <c r="A35" s="22"/>
      <c r="B35" s="35"/>
      <c r="C35" s="1175" t="s">
        <v>525</v>
      </c>
      <c r="D35" s="1176"/>
      <c r="E35" s="1177"/>
      <c r="F35" s="36">
        <v>0</v>
      </c>
      <c r="G35" s="37">
        <v>0</v>
      </c>
      <c r="H35" s="37">
        <v>0</v>
      </c>
      <c r="I35" s="37">
        <v>1.1499999999999999</v>
      </c>
      <c r="J35" s="38">
        <v>0.82</v>
      </c>
      <c r="K35" s="22"/>
      <c r="L35" s="22"/>
      <c r="M35" s="22"/>
      <c r="N35" s="22"/>
      <c r="O35" s="22"/>
      <c r="P35" s="22"/>
    </row>
    <row r="36" spans="1:16" ht="39" customHeight="1" x14ac:dyDescent="0.2">
      <c r="A36" s="22"/>
      <c r="B36" s="35"/>
      <c r="C36" s="1175" t="s">
        <v>526</v>
      </c>
      <c r="D36" s="1176"/>
      <c r="E36" s="1177"/>
      <c r="F36" s="36">
        <v>0.42</v>
      </c>
      <c r="G36" s="37">
        <v>0.31</v>
      </c>
      <c r="H36" s="37">
        <v>0.27</v>
      </c>
      <c r="I36" s="37">
        <v>0.25</v>
      </c>
      <c r="J36" s="38">
        <v>0.24</v>
      </c>
      <c r="K36" s="22"/>
      <c r="L36" s="22"/>
      <c r="M36" s="22"/>
      <c r="N36" s="22"/>
      <c r="O36" s="22"/>
      <c r="P36" s="22"/>
    </row>
    <row r="37" spans="1:16" ht="39" customHeight="1" x14ac:dyDescent="0.2">
      <c r="A37" s="22"/>
      <c r="B37" s="35"/>
      <c r="C37" s="1175" t="s">
        <v>527</v>
      </c>
      <c r="D37" s="1176"/>
      <c r="E37" s="1177"/>
      <c r="F37" s="36">
        <v>0.01</v>
      </c>
      <c r="G37" s="37">
        <v>0.01</v>
      </c>
      <c r="H37" s="37">
        <v>0</v>
      </c>
      <c r="I37" s="37">
        <v>0</v>
      </c>
      <c r="J37" s="38">
        <v>0</v>
      </c>
      <c r="K37" s="22"/>
      <c r="L37" s="22"/>
      <c r="M37" s="22"/>
      <c r="N37" s="22"/>
      <c r="O37" s="22"/>
      <c r="P37" s="22"/>
    </row>
    <row r="38" spans="1:16" ht="39" customHeight="1" x14ac:dyDescent="0.2">
      <c r="A38" s="22"/>
      <c r="B38" s="35"/>
      <c r="C38" s="1175" t="s">
        <v>528</v>
      </c>
      <c r="D38" s="1176"/>
      <c r="E38" s="1177"/>
      <c r="F38" s="36">
        <v>0</v>
      </c>
      <c r="G38" s="37">
        <v>0</v>
      </c>
      <c r="H38" s="37">
        <v>0</v>
      </c>
      <c r="I38" s="37">
        <v>0</v>
      </c>
      <c r="J38" s="38">
        <v>0</v>
      </c>
      <c r="K38" s="22"/>
      <c r="L38" s="22"/>
      <c r="M38" s="22"/>
      <c r="N38" s="22"/>
      <c r="O38" s="22"/>
      <c r="P38" s="22"/>
    </row>
    <row r="39" spans="1:16" ht="39" customHeight="1" x14ac:dyDescent="0.2">
      <c r="A39" s="22"/>
      <c r="B39" s="35"/>
      <c r="C39" s="1175"/>
      <c r="D39" s="1176"/>
      <c r="E39" s="1177"/>
      <c r="F39" s="36"/>
      <c r="G39" s="37"/>
      <c r="H39" s="37"/>
      <c r="I39" s="37"/>
      <c r="J39" s="38"/>
      <c r="K39" s="22"/>
      <c r="L39" s="22"/>
      <c r="M39" s="22"/>
      <c r="N39" s="22"/>
      <c r="O39" s="22"/>
      <c r="P39" s="22"/>
    </row>
    <row r="40" spans="1:16" ht="39" customHeight="1" x14ac:dyDescent="0.2">
      <c r="A40" s="22"/>
      <c r="B40" s="35"/>
      <c r="C40" s="1175"/>
      <c r="D40" s="1176"/>
      <c r="E40" s="1177"/>
      <c r="F40" s="36"/>
      <c r="G40" s="37"/>
      <c r="H40" s="37"/>
      <c r="I40" s="37"/>
      <c r="J40" s="38"/>
      <c r="K40" s="22"/>
      <c r="L40" s="22"/>
      <c r="M40" s="22"/>
      <c r="N40" s="22"/>
      <c r="O40" s="22"/>
      <c r="P40" s="22"/>
    </row>
    <row r="41" spans="1:16" ht="39" customHeight="1" x14ac:dyDescent="0.2">
      <c r="A41" s="22"/>
      <c r="B41" s="35"/>
      <c r="C41" s="1175"/>
      <c r="D41" s="1176"/>
      <c r="E41" s="1177"/>
      <c r="F41" s="36"/>
      <c r="G41" s="37"/>
      <c r="H41" s="37"/>
      <c r="I41" s="37"/>
      <c r="J41" s="38"/>
      <c r="K41" s="22"/>
      <c r="L41" s="22"/>
      <c r="M41" s="22"/>
      <c r="N41" s="22"/>
      <c r="O41" s="22"/>
      <c r="P41" s="22"/>
    </row>
    <row r="42" spans="1:16" ht="39" customHeight="1" x14ac:dyDescent="0.2">
      <c r="A42" s="22"/>
      <c r="B42" s="39"/>
      <c r="C42" s="1175" t="s">
        <v>529</v>
      </c>
      <c r="D42" s="1176"/>
      <c r="E42" s="1177"/>
      <c r="F42" s="36" t="s">
        <v>474</v>
      </c>
      <c r="G42" s="37" t="s">
        <v>474</v>
      </c>
      <c r="H42" s="37" t="s">
        <v>474</v>
      </c>
      <c r="I42" s="37" t="s">
        <v>474</v>
      </c>
      <c r="J42" s="38" t="s">
        <v>474</v>
      </c>
      <c r="K42" s="22"/>
      <c r="L42" s="22"/>
      <c r="M42" s="22"/>
      <c r="N42" s="22"/>
      <c r="O42" s="22"/>
      <c r="P42" s="22"/>
    </row>
    <row r="43" spans="1:16" ht="39" customHeight="1" thickBot="1" x14ac:dyDescent="0.25">
      <c r="A43" s="22"/>
      <c r="B43" s="40"/>
      <c r="C43" s="1178" t="s">
        <v>530</v>
      </c>
      <c r="D43" s="1179"/>
      <c r="E43" s="1180"/>
      <c r="F43" s="41" t="s">
        <v>474</v>
      </c>
      <c r="G43" s="42" t="s">
        <v>474</v>
      </c>
      <c r="H43" s="42" t="s">
        <v>474</v>
      </c>
      <c r="I43" s="42" t="s">
        <v>474</v>
      </c>
      <c r="J43" s="43" t="s">
        <v>474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8"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2">
      <c r="A45" s="48"/>
      <c r="B45" s="1191" t="s">
        <v>10</v>
      </c>
      <c r="C45" s="1192"/>
      <c r="D45" s="58"/>
      <c r="E45" s="1197" t="s">
        <v>11</v>
      </c>
      <c r="F45" s="1197"/>
      <c r="G45" s="1197"/>
      <c r="H45" s="1197"/>
      <c r="I45" s="1197"/>
      <c r="J45" s="1198"/>
      <c r="K45" s="59">
        <v>160</v>
      </c>
      <c r="L45" s="60">
        <v>164</v>
      </c>
      <c r="M45" s="60">
        <v>166</v>
      </c>
      <c r="N45" s="60">
        <v>161</v>
      </c>
      <c r="O45" s="61">
        <v>153</v>
      </c>
      <c r="P45" s="48"/>
      <c r="Q45" s="48"/>
      <c r="R45" s="48"/>
      <c r="S45" s="48"/>
      <c r="T45" s="48"/>
      <c r="U45" s="48"/>
    </row>
    <row r="46" spans="1:21" ht="30.75" customHeight="1" x14ac:dyDescent="0.2">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2">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2">
      <c r="A48" s="48"/>
      <c r="B48" s="1193"/>
      <c r="C48" s="1194"/>
      <c r="D48" s="62"/>
      <c r="E48" s="1185" t="s">
        <v>14</v>
      </c>
      <c r="F48" s="1185"/>
      <c r="G48" s="1185"/>
      <c r="H48" s="1185"/>
      <c r="I48" s="1185"/>
      <c r="J48" s="1186"/>
      <c r="K48" s="63">
        <v>21</v>
      </c>
      <c r="L48" s="64">
        <v>20</v>
      </c>
      <c r="M48" s="64">
        <v>21</v>
      </c>
      <c r="N48" s="64">
        <v>22</v>
      </c>
      <c r="O48" s="65">
        <v>23</v>
      </c>
      <c r="P48" s="48"/>
      <c r="Q48" s="48"/>
      <c r="R48" s="48"/>
      <c r="S48" s="48"/>
      <c r="T48" s="48"/>
      <c r="U48" s="48"/>
    </row>
    <row r="49" spans="1:21" ht="30.75" customHeight="1" x14ac:dyDescent="0.2">
      <c r="A49" s="48"/>
      <c r="B49" s="1193"/>
      <c r="C49" s="1194"/>
      <c r="D49" s="62"/>
      <c r="E49" s="1185" t="s">
        <v>15</v>
      </c>
      <c r="F49" s="1185"/>
      <c r="G49" s="1185"/>
      <c r="H49" s="1185"/>
      <c r="I49" s="1185"/>
      <c r="J49" s="1186"/>
      <c r="K49" s="63">
        <v>6</v>
      </c>
      <c r="L49" s="64">
        <v>1</v>
      </c>
      <c r="M49" s="64">
        <v>0</v>
      </c>
      <c r="N49" s="64">
        <v>0</v>
      </c>
      <c r="O49" s="65">
        <v>0</v>
      </c>
      <c r="P49" s="48"/>
      <c r="Q49" s="48"/>
      <c r="R49" s="48"/>
      <c r="S49" s="48"/>
      <c r="T49" s="48"/>
      <c r="U49" s="48"/>
    </row>
    <row r="50" spans="1:21" ht="30.75" customHeight="1" x14ac:dyDescent="0.2">
      <c r="A50" s="48"/>
      <c r="B50" s="1193"/>
      <c r="C50" s="1194"/>
      <c r="D50" s="62"/>
      <c r="E50" s="1185" t="s">
        <v>16</v>
      </c>
      <c r="F50" s="1185"/>
      <c r="G50" s="1185"/>
      <c r="H50" s="1185"/>
      <c r="I50" s="1185"/>
      <c r="J50" s="1186"/>
      <c r="K50" s="63">
        <v>11</v>
      </c>
      <c r="L50" s="64">
        <v>11</v>
      </c>
      <c r="M50" s="64">
        <v>10</v>
      </c>
      <c r="N50" s="64">
        <v>10</v>
      </c>
      <c r="O50" s="65" t="s">
        <v>474</v>
      </c>
      <c r="P50" s="48"/>
      <c r="Q50" s="48"/>
      <c r="R50" s="48"/>
      <c r="S50" s="48"/>
      <c r="T50" s="48"/>
      <c r="U50" s="48"/>
    </row>
    <row r="51" spans="1:21" ht="30.75" customHeight="1" x14ac:dyDescent="0.2">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2">
      <c r="A52" s="48"/>
      <c r="B52" s="1183" t="s">
        <v>18</v>
      </c>
      <c r="C52" s="1184"/>
      <c r="D52" s="66"/>
      <c r="E52" s="1185" t="s">
        <v>19</v>
      </c>
      <c r="F52" s="1185"/>
      <c r="G52" s="1185"/>
      <c r="H52" s="1185"/>
      <c r="I52" s="1185"/>
      <c r="J52" s="1186"/>
      <c r="K52" s="63">
        <v>129</v>
      </c>
      <c r="L52" s="64">
        <v>127</v>
      </c>
      <c r="M52" s="64">
        <v>124</v>
      </c>
      <c r="N52" s="64">
        <v>129</v>
      </c>
      <c r="O52" s="65">
        <v>127</v>
      </c>
      <c r="P52" s="48"/>
      <c r="Q52" s="48"/>
      <c r="R52" s="48"/>
      <c r="S52" s="48"/>
      <c r="T52" s="48"/>
      <c r="U52" s="48"/>
    </row>
    <row r="53" spans="1:21" ht="30.75" customHeight="1" thickBot="1" x14ac:dyDescent="0.25">
      <c r="A53" s="48"/>
      <c r="B53" s="1187" t="s">
        <v>20</v>
      </c>
      <c r="C53" s="1188"/>
      <c r="D53" s="67"/>
      <c r="E53" s="1189" t="s">
        <v>21</v>
      </c>
      <c r="F53" s="1189"/>
      <c r="G53" s="1189"/>
      <c r="H53" s="1189"/>
      <c r="I53" s="1189"/>
      <c r="J53" s="1190"/>
      <c r="K53" s="68">
        <v>69</v>
      </c>
      <c r="L53" s="69">
        <v>69</v>
      </c>
      <c r="M53" s="69">
        <v>73</v>
      </c>
      <c r="N53" s="69">
        <v>64</v>
      </c>
      <c r="O53" s="70">
        <v>49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4" zoomScaleSheetLayoutView="100" workbookViewId="0">
      <selection activeCell="E49" sqref="E49:H49"/>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514</v>
      </c>
      <c r="J40" s="79" t="s">
        <v>515</v>
      </c>
      <c r="K40" s="79" t="s">
        <v>516</v>
      </c>
      <c r="L40" s="79" t="s">
        <v>517</v>
      </c>
      <c r="M40" s="80" t="s">
        <v>518</v>
      </c>
    </row>
    <row r="41" spans="2:13" ht="27.75" customHeight="1" x14ac:dyDescent="0.2">
      <c r="B41" s="1211" t="s">
        <v>23</v>
      </c>
      <c r="C41" s="1212"/>
      <c r="D41" s="81"/>
      <c r="E41" s="1213" t="s">
        <v>24</v>
      </c>
      <c r="F41" s="1213"/>
      <c r="G41" s="1213"/>
      <c r="H41" s="1214"/>
      <c r="I41" s="82">
        <v>1481</v>
      </c>
      <c r="J41" s="83">
        <v>1394</v>
      </c>
      <c r="K41" s="83">
        <v>1340</v>
      </c>
      <c r="L41" s="83">
        <v>1508</v>
      </c>
      <c r="M41" s="84">
        <v>1527</v>
      </c>
    </row>
    <row r="42" spans="2:13" ht="27.75" customHeight="1" x14ac:dyDescent="0.2">
      <c r="B42" s="1201"/>
      <c r="C42" s="1202"/>
      <c r="D42" s="85"/>
      <c r="E42" s="1205" t="s">
        <v>25</v>
      </c>
      <c r="F42" s="1205"/>
      <c r="G42" s="1205"/>
      <c r="H42" s="1206"/>
      <c r="I42" s="86">
        <v>30</v>
      </c>
      <c r="J42" s="87">
        <v>20</v>
      </c>
      <c r="K42" s="87">
        <v>10</v>
      </c>
      <c r="L42" s="87" t="s">
        <v>474</v>
      </c>
      <c r="M42" s="88" t="s">
        <v>474</v>
      </c>
    </row>
    <row r="43" spans="2:13" ht="27.75" customHeight="1" x14ac:dyDescent="0.2">
      <c r="B43" s="1201"/>
      <c r="C43" s="1202"/>
      <c r="D43" s="85"/>
      <c r="E43" s="1205" t="s">
        <v>26</v>
      </c>
      <c r="F43" s="1205"/>
      <c r="G43" s="1205"/>
      <c r="H43" s="1206"/>
      <c r="I43" s="86">
        <v>209</v>
      </c>
      <c r="J43" s="87">
        <v>199</v>
      </c>
      <c r="K43" s="87">
        <v>188</v>
      </c>
      <c r="L43" s="87">
        <v>178</v>
      </c>
      <c r="M43" s="88">
        <v>171</v>
      </c>
    </row>
    <row r="44" spans="2:13" ht="27.75" customHeight="1" x14ac:dyDescent="0.2">
      <c r="B44" s="1201"/>
      <c r="C44" s="1202"/>
      <c r="D44" s="85"/>
      <c r="E44" s="1205" t="s">
        <v>27</v>
      </c>
      <c r="F44" s="1205"/>
      <c r="G44" s="1205"/>
      <c r="H44" s="1206"/>
      <c r="I44" s="86">
        <v>2</v>
      </c>
      <c r="J44" s="87" t="s">
        <v>474</v>
      </c>
      <c r="K44" s="87">
        <v>7</v>
      </c>
      <c r="L44" s="87">
        <v>7</v>
      </c>
      <c r="M44" s="88">
        <v>7</v>
      </c>
    </row>
    <row r="45" spans="2:13" ht="27.75" customHeight="1" x14ac:dyDescent="0.2">
      <c r="B45" s="1201"/>
      <c r="C45" s="1202"/>
      <c r="D45" s="85"/>
      <c r="E45" s="1205" t="s">
        <v>28</v>
      </c>
      <c r="F45" s="1205"/>
      <c r="G45" s="1205"/>
      <c r="H45" s="1206"/>
      <c r="I45" s="86">
        <v>341</v>
      </c>
      <c r="J45" s="87">
        <v>334</v>
      </c>
      <c r="K45" s="87">
        <v>386</v>
      </c>
      <c r="L45" s="87">
        <v>297</v>
      </c>
      <c r="M45" s="88">
        <v>272</v>
      </c>
    </row>
    <row r="46" spans="2:13" ht="27.75" customHeight="1" x14ac:dyDescent="0.2">
      <c r="B46" s="1201"/>
      <c r="C46" s="1202"/>
      <c r="D46" s="85"/>
      <c r="E46" s="1205" t="s">
        <v>29</v>
      </c>
      <c r="F46" s="1205"/>
      <c r="G46" s="1205"/>
      <c r="H46" s="1206"/>
      <c r="I46" s="86" t="s">
        <v>474</v>
      </c>
      <c r="J46" s="87" t="s">
        <v>474</v>
      </c>
      <c r="K46" s="87" t="s">
        <v>474</v>
      </c>
      <c r="L46" s="87" t="s">
        <v>474</v>
      </c>
      <c r="M46" s="88" t="s">
        <v>474</v>
      </c>
    </row>
    <row r="47" spans="2:13" ht="27.75" customHeight="1" x14ac:dyDescent="0.2">
      <c r="B47" s="1201"/>
      <c r="C47" s="1202"/>
      <c r="D47" s="85"/>
      <c r="E47" s="1205" t="s">
        <v>30</v>
      </c>
      <c r="F47" s="1205"/>
      <c r="G47" s="1205"/>
      <c r="H47" s="1206"/>
      <c r="I47" s="86" t="s">
        <v>474</v>
      </c>
      <c r="J47" s="87" t="s">
        <v>474</v>
      </c>
      <c r="K47" s="87" t="s">
        <v>474</v>
      </c>
      <c r="L47" s="87" t="s">
        <v>474</v>
      </c>
      <c r="M47" s="88" t="s">
        <v>474</v>
      </c>
    </row>
    <row r="48" spans="2:13" ht="27.75" customHeight="1" x14ac:dyDescent="0.2">
      <c r="B48" s="1203"/>
      <c r="C48" s="1204"/>
      <c r="D48" s="85"/>
      <c r="E48" s="1205" t="s">
        <v>31</v>
      </c>
      <c r="F48" s="1205"/>
      <c r="G48" s="1205"/>
      <c r="H48" s="1206"/>
      <c r="I48" s="86" t="s">
        <v>474</v>
      </c>
      <c r="J48" s="87" t="s">
        <v>474</v>
      </c>
      <c r="K48" s="87" t="s">
        <v>474</v>
      </c>
      <c r="L48" s="87" t="s">
        <v>474</v>
      </c>
      <c r="M48" s="88" t="s">
        <v>474</v>
      </c>
    </row>
    <row r="49" spans="2:13" ht="27.75" customHeight="1" x14ac:dyDescent="0.2">
      <c r="B49" s="1199" t="s">
        <v>32</v>
      </c>
      <c r="C49" s="1200"/>
      <c r="D49" s="89"/>
      <c r="E49" s="1205" t="s">
        <v>33</v>
      </c>
      <c r="F49" s="1205"/>
      <c r="G49" s="1205"/>
      <c r="H49" s="1206"/>
      <c r="I49" s="86">
        <v>1399</v>
      </c>
      <c r="J49" s="87">
        <v>1538</v>
      </c>
      <c r="K49" s="87">
        <v>1735</v>
      </c>
      <c r="L49" s="87">
        <v>1782</v>
      </c>
      <c r="M49" s="88">
        <v>1984</v>
      </c>
    </row>
    <row r="50" spans="2:13" ht="27.75" customHeight="1" x14ac:dyDescent="0.2">
      <c r="B50" s="1201"/>
      <c r="C50" s="1202"/>
      <c r="D50" s="85"/>
      <c r="E50" s="1205" t="s">
        <v>34</v>
      </c>
      <c r="F50" s="1205"/>
      <c r="G50" s="1205"/>
      <c r="H50" s="1206"/>
      <c r="I50" s="86">
        <v>131</v>
      </c>
      <c r="J50" s="87">
        <v>110</v>
      </c>
      <c r="K50" s="87">
        <v>78</v>
      </c>
      <c r="L50" s="87">
        <v>27</v>
      </c>
      <c r="M50" s="88" t="s">
        <v>474</v>
      </c>
    </row>
    <row r="51" spans="2:13" ht="27.75" customHeight="1" x14ac:dyDescent="0.2">
      <c r="B51" s="1203"/>
      <c r="C51" s="1204"/>
      <c r="D51" s="85"/>
      <c r="E51" s="1205" t="s">
        <v>35</v>
      </c>
      <c r="F51" s="1205"/>
      <c r="G51" s="1205"/>
      <c r="H51" s="1206"/>
      <c r="I51" s="86">
        <v>1136</v>
      </c>
      <c r="J51" s="87">
        <v>1156</v>
      </c>
      <c r="K51" s="87">
        <v>1116</v>
      </c>
      <c r="L51" s="87">
        <v>1240</v>
      </c>
      <c r="M51" s="88">
        <v>1282</v>
      </c>
    </row>
    <row r="52" spans="2:13" ht="27.75" customHeight="1" thickBot="1" x14ac:dyDescent="0.25">
      <c r="B52" s="1207" t="s">
        <v>36</v>
      </c>
      <c r="C52" s="1208"/>
      <c r="D52" s="90"/>
      <c r="E52" s="1209" t="s">
        <v>37</v>
      </c>
      <c r="F52" s="1209"/>
      <c r="G52" s="1209"/>
      <c r="H52" s="1210"/>
      <c r="I52" s="91">
        <v>-604</v>
      </c>
      <c r="J52" s="92">
        <v>-857</v>
      </c>
      <c r="K52" s="92">
        <v>-997</v>
      </c>
      <c r="L52" s="92">
        <v>-1060</v>
      </c>
      <c r="M52" s="93">
        <v>-1289</v>
      </c>
    </row>
    <row r="53" spans="2:13" ht="27.75" customHeight="1" x14ac:dyDescent="0.2">
      <c r="B53" s="94" t="s">
        <v>38</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49" zoomScaleNormal="100" zoomScaleSheetLayoutView="55" workbookViewId="0">
      <selection activeCell="G55" sqref="G55:H58"/>
    </sheetView>
  </sheetViews>
  <sheetFormatPr defaultColWidth="0" defaultRowHeight="13.5" customHeight="1" zeroHeight="1" x14ac:dyDescent="0.2"/>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x14ac:dyDescent="0.2">
      <c r="A1" s="342"/>
      <c r="B1" s="343"/>
      <c r="P1" s="244"/>
      <c r="Q1" s="244"/>
    </row>
    <row r="2" spans="1:51" ht="25.8" x14ac:dyDescent="0.3">
      <c r="A2" s="342"/>
      <c r="C2" s="344"/>
      <c r="P2" s="244"/>
      <c r="Q2" s="244"/>
    </row>
    <row r="3" spans="1:51" ht="25.8" x14ac:dyDescent="0.3">
      <c r="A3" s="342"/>
      <c r="C3" s="344"/>
      <c r="P3" s="244"/>
      <c r="Q3" s="244"/>
    </row>
    <row r="4" spans="1:51" s="345" customFormat="1" ht="13.2" x14ac:dyDescent="0.2">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2" x14ac:dyDescent="0.2">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2" x14ac:dyDescent="0.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2" x14ac:dyDescent="0.2">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2" x14ac:dyDescent="0.2">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2" x14ac:dyDescent="0.2">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2" x14ac:dyDescent="0.2">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537</v>
      </c>
    </row>
    <row r="11" spans="1:51" s="345" customFormat="1" ht="13.2" x14ac:dyDescent="0.2">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2" x14ac:dyDescent="0.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537</v>
      </c>
    </row>
    <row r="13" spans="1:51" s="345" customFormat="1" ht="13.2" x14ac:dyDescent="0.2">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2">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2" x14ac:dyDescent="0.2">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2" x14ac:dyDescent="0.2">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2" x14ac:dyDescent="0.2">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2" x14ac:dyDescent="0.2">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2" x14ac:dyDescent="0.2">
      <c r="P19" s="244"/>
      <c r="Q19" s="244"/>
    </row>
    <row r="20" spans="1:259" ht="13.2" x14ac:dyDescent="0.2">
      <c r="P20" s="244"/>
      <c r="Q20" s="244"/>
    </row>
    <row r="21" spans="1:259" ht="16.2" x14ac:dyDescent="0.2">
      <c r="B21" s="346"/>
      <c r="C21" s="246"/>
      <c r="D21" s="246"/>
      <c r="E21" s="246"/>
      <c r="F21" s="246"/>
      <c r="G21" s="246"/>
      <c r="H21" s="246"/>
      <c r="I21" s="246"/>
      <c r="J21" s="246"/>
      <c r="K21" s="246"/>
      <c r="L21" s="246"/>
      <c r="M21" s="246"/>
      <c r="N21" s="347"/>
      <c r="O21" s="246"/>
      <c r="P21" s="247"/>
      <c r="Q21" s="244"/>
      <c r="IY21" s="348"/>
    </row>
    <row r="22" spans="1:259" ht="16.2" x14ac:dyDescent="0.2">
      <c r="B22" s="248"/>
      <c r="IY22" s="349"/>
    </row>
    <row r="23" spans="1:259" ht="13.2" x14ac:dyDescent="0.2">
      <c r="B23" s="248"/>
    </row>
    <row r="24" spans="1:259" ht="13.2" x14ac:dyDescent="0.2">
      <c r="B24" s="248"/>
    </row>
    <row r="25" spans="1:259" ht="13.2" x14ac:dyDescent="0.2">
      <c r="B25" s="248"/>
    </row>
    <row r="26" spans="1:259" ht="13.2" x14ac:dyDescent="0.2">
      <c r="B26" s="248"/>
    </row>
    <row r="27" spans="1:259" ht="13.2" x14ac:dyDescent="0.2">
      <c r="B27" s="248"/>
    </row>
    <row r="28" spans="1:259" ht="13.2" x14ac:dyDescent="0.2">
      <c r="B28" s="248"/>
    </row>
    <row r="29" spans="1:259" ht="13.2" x14ac:dyDescent="0.2">
      <c r="B29" s="248"/>
    </row>
    <row r="30" spans="1:259" ht="13.2" x14ac:dyDescent="0.2">
      <c r="B30" s="248"/>
    </row>
    <row r="31" spans="1:259" ht="13.2" x14ac:dyDescent="0.2">
      <c r="B31" s="248"/>
    </row>
    <row r="32" spans="1:259" ht="13.2" x14ac:dyDescent="0.2">
      <c r="B32" s="248"/>
    </row>
    <row r="33" spans="2:17" ht="13.2" x14ac:dyDescent="0.2">
      <c r="B33" s="248"/>
    </row>
    <row r="34" spans="2:17" ht="13.2" x14ac:dyDescent="0.2">
      <c r="B34" s="248"/>
    </row>
    <row r="35" spans="2:17" ht="13.2" x14ac:dyDescent="0.2">
      <c r="B35" s="248"/>
    </row>
    <row r="36" spans="2:17" ht="13.2" x14ac:dyDescent="0.2">
      <c r="B36" s="248"/>
    </row>
    <row r="37" spans="2:17" ht="13.2" x14ac:dyDescent="0.2">
      <c r="B37" s="248"/>
    </row>
    <row r="38" spans="2:17" ht="13.2" x14ac:dyDescent="0.2">
      <c r="B38" s="248"/>
    </row>
    <row r="39" spans="2:17" ht="13.2" x14ac:dyDescent="0.2">
      <c r="B39" s="340"/>
      <c r="C39" s="306"/>
      <c r="D39" s="306"/>
      <c r="E39" s="306"/>
      <c r="F39" s="306"/>
      <c r="G39" s="306"/>
      <c r="H39" s="306"/>
      <c r="I39" s="306"/>
      <c r="J39" s="306"/>
      <c r="K39" s="306"/>
      <c r="L39" s="306"/>
      <c r="M39" s="306"/>
      <c r="N39" s="306"/>
      <c r="O39" s="306"/>
      <c r="P39" s="341"/>
    </row>
    <row r="40" spans="2:17" ht="13.2" x14ac:dyDescent="0.2">
      <c r="B40" s="350"/>
      <c r="C40" s="244"/>
      <c r="D40" s="244"/>
      <c r="E40" s="244"/>
      <c r="F40" s="244"/>
      <c r="G40" s="244"/>
      <c r="H40" s="244"/>
      <c r="I40" s="244"/>
      <c r="J40" s="244"/>
      <c r="K40" s="244"/>
      <c r="L40" s="244"/>
      <c r="M40" s="244"/>
      <c r="N40" s="244"/>
      <c r="O40" s="244"/>
      <c r="P40" s="350"/>
      <c r="Q40" s="244"/>
    </row>
    <row r="41" spans="2:17" ht="16.2" x14ac:dyDescent="0.2">
      <c r="B41" s="245" t="s">
        <v>538</v>
      </c>
      <c r="C41" s="246"/>
      <c r="D41" s="246"/>
      <c r="E41" s="246"/>
      <c r="F41" s="246"/>
      <c r="G41" s="246"/>
      <c r="H41" s="246"/>
      <c r="I41" s="246"/>
      <c r="J41" s="246"/>
      <c r="K41" s="246"/>
      <c r="L41" s="246"/>
      <c r="M41" s="246"/>
      <c r="N41" s="246"/>
      <c r="O41" s="246"/>
      <c r="P41" s="247"/>
    </row>
    <row r="42" spans="2:17" ht="13.2" x14ac:dyDescent="0.2">
      <c r="B42" s="248"/>
      <c r="C42" s="244"/>
      <c r="D42" s="244"/>
      <c r="E42" s="244"/>
      <c r="F42" s="244"/>
      <c r="G42" s="351" t="s">
        <v>539</v>
      </c>
      <c r="I42" s="352"/>
      <c r="J42" s="352"/>
      <c r="K42" s="352"/>
      <c r="L42" s="244"/>
      <c r="M42" s="244"/>
      <c r="N42" s="244"/>
      <c r="O42" s="244"/>
    </row>
    <row r="43" spans="2:17" ht="13.2" x14ac:dyDescent="0.2">
      <c r="B43" s="248"/>
      <c r="C43" s="244"/>
      <c r="D43" s="244"/>
      <c r="E43" s="244"/>
      <c r="F43" s="244"/>
      <c r="G43" s="1215"/>
      <c r="H43" s="1216"/>
      <c r="I43" s="1216"/>
      <c r="J43" s="1216"/>
      <c r="K43" s="1216"/>
      <c r="L43" s="1216"/>
      <c r="M43" s="1216"/>
      <c r="N43" s="1216"/>
      <c r="O43" s="1217"/>
    </row>
    <row r="44" spans="2:17" ht="13.2" x14ac:dyDescent="0.2">
      <c r="B44" s="248"/>
      <c r="C44" s="244"/>
      <c r="D44" s="244"/>
      <c r="E44" s="244"/>
      <c r="F44" s="244"/>
      <c r="G44" s="1218"/>
      <c r="H44" s="1219"/>
      <c r="I44" s="1219"/>
      <c r="J44" s="1219"/>
      <c r="K44" s="1219"/>
      <c r="L44" s="1219"/>
      <c r="M44" s="1219"/>
      <c r="N44" s="1219"/>
      <c r="O44" s="1220"/>
    </row>
    <row r="45" spans="2:17" ht="13.2" x14ac:dyDescent="0.2">
      <c r="B45" s="248"/>
      <c r="C45" s="244"/>
      <c r="D45" s="244"/>
      <c r="E45" s="244"/>
      <c r="F45" s="244"/>
      <c r="G45" s="1218"/>
      <c r="H45" s="1219"/>
      <c r="I45" s="1219"/>
      <c r="J45" s="1219"/>
      <c r="K45" s="1219"/>
      <c r="L45" s="1219"/>
      <c r="M45" s="1219"/>
      <c r="N45" s="1219"/>
      <c r="O45" s="1220"/>
    </row>
    <row r="46" spans="2:17" ht="13.2" x14ac:dyDescent="0.2">
      <c r="B46" s="248"/>
      <c r="C46" s="244"/>
      <c r="D46" s="244"/>
      <c r="E46" s="244"/>
      <c r="F46" s="244"/>
      <c r="G46" s="1218"/>
      <c r="H46" s="1219"/>
      <c r="I46" s="1219"/>
      <c r="J46" s="1219"/>
      <c r="K46" s="1219"/>
      <c r="L46" s="1219"/>
      <c r="M46" s="1219"/>
      <c r="N46" s="1219"/>
      <c r="O46" s="1220"/>
    </row>
    <row r="47" spans="2:17" ht="13.2" x14ac:dyDescent="0.2">
      <c r="B47" s="248"/>
      <c r="C47" s="244"/>
      <c r="D47" s="244"/>
      <c r="E47" s="244"/>
      <c r="F47" s="244"/>
      <c r="G47" s="1221"/>
      <c r="H47" s="1222"/>
      <c r="I47" s="1222"/>
      <c r="J47" s="1222"/>
      <c r="K47" s="1222"/>
      <c r="L47" s="1222"/>
      <c r="M47" s="1222"/>
      <c r="N47" s="1222"/>
      <c r="O47" s="1223"/>
    </row>
    <row r="48" spans="2:17" ht="13.2" x14ac:dyDescent="0.2">
      <c r="B48" s="248"/>
      <c r="C48" s="244"/>
      <c r="D48" s="244"/>
      <c r="E48" s="244"/>
      <c r="F48" s="244"/>
      <c r="G48" s="244"/>
      <c r="H48" s="353"/>
      <c r="I48" s="353"/>
      <c r="J48" s="353"/>
    </row>
    <row r="49" spans="1:17" ht="13.2" x14ac:dyDescent="0.2">
      <c r="B49" s="248"/>
      <c r="C49" s="244"/>
      <c r="D49" s="244"/>
      <c r="E49" s="244"/>
      <c r="F49" s="244"/>
      <c r="G49" s="243" t="s">
        <v>540</v>
      </c>
    </row>
    <row r="50" spans="1:17" ht="13.2" x14ac:dyDescent="0.2">
      <c r="B50" s="248"/>
      <c r="C50" s="244"/>
      <c r="D50" s="244"/>
      <c r="E50" s="244"/>
      <c r="F50" s="244"/>
      <c r="G50" s="1224"/>
      <c r="H50" s="1225"/>
      <c r="I50" s="1225"/>
      <c r="J50" s="1226"/>
      <c r="K50" s="354" t="s">
        <v>514</v>
      </c>
      <c r="L50" s="354" t="s">
        <v>515</v>
      </c>
      <c r="M50" s="354" t="s">
        <v>516</v>
      </c>
      <c r="N50" s="354" t="s">
        <v>517</v>
      </c>
      <c r="O50" s="354" t="s">
        <v>518</v>
      </c>
    </row>
    <row r="51" spans="1:17" ht="13.2" x14ac:dyDescent="0.2">
      <c r="B51" s="248"/>
      <c r="C51" s="244"/>
      <c r="D51" s="244"/>
      <c r="E51" s="244"/>
      <c r="F51" s="244"/>
      <c r="G51" s="1227" t="s">
        <v>541</v>
      </c>
      <c r="H51" s="1228"/>
      <c r="I51" s="1233" t="s">
        <v>542</v>
      </c>
      <c r="J51" s="1233"/>
      <c r="K51" s="1235"/>
      <c r="L51" s="1235"/>
      <c r="M51" s="1235"/>
      <c r="N51" s="1235"/>
      <c r="O51" s="1235"/>
    </row>
    <row r="52" spans="1:17" ht="13.2" x14ac:dyDescent="0.2">
      <c r="B52" s="248"/>
      <c r="C52" s="244"/>
      <c r="D52" s="244"/>
      <c r="E52" s="244"/>
      <c r="F52" s="244"/>
      <c r="G52" s="1229"/>
      <c r="H52" s="1230"/>
      <c r="I52" s="1234"/>
      <c r="J52" s="1234"/>
      <c r="K52" s="1236"/>
      <c r="L52" s="1236"/>
      <c r="M52" s="1236"/>
      <c r="N52" s="1236"/>
      <c r="O52" s="1236"/>
    </row>
    <row r="53" spans="1:17" ht="13.2" x14ac:dyDescent="0.2">
      <c r="A53" s="355"/>
      <c r="B53" s="248"/>
      <c r="C53" s="244"/>
      <c r="D53" s="244"/>
      <c r="E53" s="244"/>
      <c r="F53" s="244"/>
      <c r="G53" s="1229"/>
      <c r="H53" s="1230"/>
      <c r="I53" s="1237" t="s">
        <v>543</v>
      </c>
      <c r="J53" s="1237"/>
      <c r="K53" s="1244"/>
      <c r="L53" s="1244"/>
      <c r="M53" s="1244"/>
      <c r="N53" s="1244"/>
      <c r="O53" s="1244"/>
    </row>
    <row r="54" spans="1:17" ht="13.2" x14ac:dyDescent="0.2">
      <c r="A54" s="355"/>
      <c r="B54" s="248"/>
      <c r="C54" s="244"/>
      <c r="D54" s="244"/>
      <c r="E54" s="244"/>
      <c r="F54" s="244"/>
      <c r="G54" s="1231"/>
      <c r="H54" s="1232"/>
      <c r="I54" s="1237"/>
      <c r="J54" s="1237"/>
      <c r="K54" s="1245"/>
      <c r="L54" s="1245"/>
      <c r="M54" s="1245"/>
      <c r="N54" s="1245"/>
      <c r="O54" s="1245"/>
    </row>
    <row r="55" spans="1:17" ht="13.2" x14ac:dyDescent="0.2">
      <c r="A55" s="355"/>
      <c r="B55" s="248"/>
      <c r="C55" s="244"/>
      <c r="D55" s="244"/>
      <c r="E55" s="244"/>
      <c r="F55" s="244"/>
      <c r="G55" s="1238" t="s">
        <v>544</v>
      </c>
      <c r="H55" s="1239"/>
      <c r="I55" s="1237" t="s">
        <v>542</v>
      </c>
      <c r="J55" s="1237"/>
      <c r="K55" s="1235"/>
      <c r="L55" s="1235"/>
      <c r="M55" s="1235"/>
      <c r="N55" s="1235"/>
      <c r="O55" s="1235"/>
    </row>
    <row r="56" spans="1:17" ht="13.2" x14ac:dyDescent="0.2">
      <c r="A56" s="355"/>
      <c r="B56" s="248"/>
      <c r="C56" s="244"/>
      <c r="D56" s="244"/>
      <c r="E56" s="244"/>
      <c r="F56" s="244"/>
      <c r="G56" s="1240"/>
      <c r="H56" s="1241"/>
      <c r="I56" s="1237"/>
      <c r="J56" s="1237"/>
      <c r="K56" s="1236"/>
      <c r="L56" s="1236"/>
      <c r="M56" s="1236"/>
      <c r="N56" s="1236"/>
      <c r="O56" s="1236"/>
    </row>
    <row r="57" spans="1:17" s="355" customFormat="1" ht="13.2" x14ac:dyDescent="0.2">
      <c r="B57" s="356"/>
      <c r="C57" s="352"/>
      <c r="D57" s="352"/>
      <c r="E57" s="352"/>
      <c r="F57" s="352"/>
      <c r="G57" s="1240"/>
      <c r="H57" s="1241"/>
      <c r="I57" s="1246" t="s">
        <v>545</v>
      </c>
      <c r="J57" s="1246"/>
      <c r="K57" s="1244"/>
      <c r="L57" s="1244"/>
      <c r="M57" s="1244"/>
      <c r="N57" s="1244"/>
      <c r="O57" s="1244"/>
      <c r="P57" s="357"/>
      <c r="Q57" s="356"/>
    </row>
    <row r="58" spans="1:17" s="355" customFormat="1" ht="13.2" x14ac:dyDescent="0.2">
      <c r="A58" s="243"/>
      <c r="B58" s="356"/>
      <c r="C58" s="352"/>
      <c r="D58" s="352"/>
      <c r="E58" s="352"/>
      <c r="F58" s="352"/>
      <c r="G58" s="1242"/>
      <c r="H58" s="1243"/>
      <c r="I58" s="1246"/>
      <c r="J58" s="1246"/>
      <c r="K58" s="1245"/>
      <c r="L58" s="1245"/>
      <c r="M58" s="1245"/>
      <c r="N58" s="1245"/>
      <c r="O58" s="1245"/>
      <c r="P58" s="357"/>
      <c r="Q58" s="356"/>
    </row>
    <row r="59" spans="1:17" s="355" customFormat="1" ht="13.2" x14ac:dyDescent="0.2">
      <c r="A59" s="243"/>
      <c r="B59" s="356"/>
      <c r="C59" s="352"/>
      <c r="D59" s="352"/>
      <c r="E59" s="352"/>
      <c r="F59" s="352"/>
      <c r="G59" s="352"/>
      <c r="H59" s="352"/>
      <c r="I59" s="352"/>
      <c r="J59" s="352"/>
      <c r="K59" s="358"/>
      <c r="L59" s="358"/>
      <c r="M59" s="358"/>
      <c r="N59" s="358"/>
      <c r="O59" s="358"/>
      <c r="P59" s="357"/>
      <c r="Q59" s="356"/>
    </row>
    <row r="60" spans="1:17" s="355" customFormat="1" ht="13.2" x14ac:dyDescent="0.2">
      <c r="A60" s="243"/>
      <c r="B60" s="356"/>
      <c r="C60" s="352"/>
      <c r="D60" s="352"/>
      <c r="E60" s="352"/>
      <c r="F60" s="352"/>
      <c r="G60" s="352"/>
      <c r="H60" s="352"/>
      <c r="I60" s="352"/>
      <c r="J60" s="352"/>
      <c r="K60" s="358"/>
      <c r="L60" s="358"/>
      <c r="M60" s="358"/>
      <c r="N60" s="358"/>
      <c r="O60" s="358"/>
      <c r="P60" s="357"/>
      <c r="Q60" s="356"/>
    </row>
    <row r="61" spans="1:17" s="355" customFormat="1" ht="13.2" x14ac:dyDescent="0.2">
      <c r="A61" s="243"/>
      <c r="B61" s="359"/>
      <c r="C61" s="360"/>
      <c r="D61" s="360"/>
      <c r="E61" s="360"/>
      <c r="F61" s="360"/>
      <c r="G61" s="360"/>
      <c r="H61" s="360"/>
      <c r="I61" s="360"/>
      <c r="J61" s="360"/>
      <c r="K61" s="360"/>
      <c r="L61" s="360"/>
      <c r="M61" s="361"/>
      <c r="N61" s="361"/>
      <c r="O61" s="361"/>
      <c r="P61" s="362"/>
      <c r="Q61" s="356"/>
    </row>
    <row r="62" spans="1:17" ht="13.2" x14ac:dyDescent="0.2">
      <c r="B62" s="350"/>
      <c r="C62" s="350"/>
      <c r="D62" s="350"/>
      <c r="E62" s="350"/>
      <c r="F62" s="350"/>
      <c r="G62" s="350"/>
      <c r="H62" s="350"/>
      <c r="I62" s="350"/>
      <c r="J62" s="350"/>
      <c r="K62" s="350"/>
      <c r="L62" s="350"/>
      <c r="M62" s="350"/>
      <c r="N62" s="350"/>
      <c r="O62" s="350"/>
      <c r="P62" s="350"/>
      <c r="Q62" s="244"/>
    </row>
    <row r="63" spans="1:17" ht="16.2" x14ac:dyDescent="0.2">
      <c r="B63" s="307" t="s">
        <v>546</v>
      </c>
      <c r="C63" s="244"/>
      <c r="D63" s="244"/>
      <c r="E63" s="244"/>
      <c r="F63" s="244"/>
      <c r="G63" s="244"/>
      <c r="H63" s="244"/>
      <c r="I63" s="244"/>
      <c r="J63" s="244"/>
      <c r="K63" s="244"/>
      <c r="L63" s="244"/>
      <c r="M63" s="244"/>
      <c r="N63" s="244"/>
      <c r="O63" s="244"/>
    </row>
    <row r="64" spans="1:17" ht="13.2" x14ac:dyDescent="0.2">
      <c r="B64" s="248"/>
      <c r="C64" s="244"/>
      <c r="D64" s="244"/>
      <c r="E64" s="244"/>
      <c r="F64" s="244"/>
      <c r="G64" s="351" t="s">
        <v>539</v>
      </c>
      <c r="I64" s="352"/>
      <c r="J64" s="352"/>
      <c r="K64" s="352"/>
      <c r="L64" s="244"/>
      <c r="M64" s="244"/>
      <c r="N64" s="244"/>
      <c r="O64" s="244"/>
    </row>
    <row r="65" spans="2:30" ht="13.2" x14ac:dyDescent="0.2">
      <c r="B65" s="248"/>
      <c r="C65" s="244"/>
      <c r="D65" s="244"/>
      <c r="E65" s="244"/>
      <c r="F65" s="244"/>
      <c r="G65" s="1215" t="s">
        <v>549</v>
      </c>
      <c r="H65" s="1216"/>
      <c r="I65" s="1216"/>
      <c r="J65" s="1216"/>
      <c r="K65" s="1216"/>
      <c r="L65" s="1216"/>
      <c r="M65" s="1216"/>
      <c r="N65" s="1216"/>
      <c r="O65" s="1217"/>
    </row>
    <row r="66" spans="2:30" ht="13.2" x14ac:dyDescent="0.2">
      <c r="B66" s="248"/>
      <c r="C66" s="244"/>
      <c r="D66" s="244"/>
      <c r="E66" s="244"/>
      <c r="F66" s="244"/>
      <c r="G66" s="1218"/>
      <c r="H66" s="1219"/>
      <c r="I66" s="1219"/>
      <c r="J66" s="1219"/>
      <c r="K66" s="1219"/>
      <c r="L66" s="1219"/>
      <c r="M66" s="1219"/>
      <c r="N66" s="1219"/>
      <c r="O66" s="1220"/>
    </row>
    <row r="67" spans="2:30" ht="13.2" x14ac:dyDescent="0.2">
      <c r="B67" s="248"/>
      <c r="C67" s="244"/>
      <c r="D67" s="244"/>
      <c r="E67" s="244"/>
      <c r="F67" s="244"/>
      <c r="G67" s="1218"/>
      <c r="H67" s="1219"/>
      <c r="I67" s="1219"/>
      <c r="J67" s="1219"/>
      <c r="K67" s="1219"/>
      <c r="L67" s="1219"/>
      <c r="M67" s="1219"/>
      <c r="N67" s="1219"/>
      <c r="O67" s="1220"/>
    </row>
    <row r="68" spans="2:30" ht="13.2" x14ac:dyDescent="0.2">
      <c r="B68" s="248"/>
      <c r="C68" s="244"/>
      <c r="D68" s="244"/>
      <c r="E68" s="244"/>
      <c r="F68" s="244"/>
      <c r="G68" s="1218"/>
      <c r="H68" s="1219"/>
      <c r="I68" s="1219"/>
      <c r="J68" s="1219"/>
      <c r="K68" s="1219"/>
      <c r="L68" s="1219"/>
      <c r="M68" s="1219"/>
      <c r="N68" s="1219"/>
      <c r="O68" s="1220"/>
    </row>
    <row r="69" spans="2:30" ht="13.2" x14ac:dyDescent="0.2">
      <c r="B69" s="248"/>
      <c r="C69" s="244"/>
      <c r="D69" s="244"/>
      <c r="E69" s="244"/>
      <c r="F69" s="244"/>
      <c r="G69" s="1221"/>
      <c r="H69" s="1222"/>
      <c r="I69" s="1222"/>
      <c r="J69" s="1222"/>
      <c r="K69" s="1222"/>
      <c r="L69" s="1222"/>
      <c r="M69" s="1222"/>
      <c r="N69" s="1222"/>
      <c r="O69" s="1223"/>
    </row>
    <row r="70" spans="2:30" ht="13.2" x14ac:dyDescent="0.2">
      <c r="B70" s="248"/>
      <c r="C70" s="244"/>
      <c r="D70" s="244"/>
      <c r="E70" s="244"/>
      <c r="F70" s="244"/>
      <c r="G70" s="244"/>
      <c r="H70" s="363"/>
      <c r="I70" s="363"/>
      <c r="J70" s="364"/>
      <c r="K70" s="364"/>
      <c r="L70" s="365"/>
      <c r="M70" s="364"/>
      <c r="N70" s="365"/>
      <c r="O70" s="366"/>
    </row>
    <row r="71" spans="2:30" ht="13.2" x14ac:dyDescent="0.2">
      <c r="B71" s="248"/>
      <c r="C71" s="244"/>
      <c r="D71" s="244"/>
      <c r="E71" s="244"/>
      <c r="F71" s="244"/>
      <c r="G71" s="367" t="s">
        <v>547</v>
      </c>
      <c r="I71" s="368"/>
      <c r="J71" s="364"/>
      <c r="K71" s="364"/>
      <c r="L71" s="365"/>
      <c r="M71" s="364"/>
      <c r="N71" s="365"/>
      <c r="O71" s="366"/>
    </row>
    <row r="72" spans="2:30" ht="13.2" x14ac:dyDescent="0.2">
      <c r="B72" s="248"/>
      <c r="C72" s="244"/>
      <c r="D72" s="244"/>
      <c r="E72" s="244"/>
      <c r="F72" s="244"/>
      <c r="G72" s="1224"/>
      <c r="H72" s="1225"/>
      <c r="I72" s="1225"/>
      <c r="J72" s="1226"/>
      <c r="K72" s="354" t="s">
        <v>514</v>
      </c>
      <c r="L72" s="354" t="s">
        <v>515</v>
      </c>
      <c r="M72" s="354" t="s">
        <v>516</v>
      </c>
      <c r="N72" s="354" t="s">
        <v>517</v>
      </c>
      <c r="O72" s="354" t="s">
        <v>518</v>
      </c>
    </row>
    <row r="73" spans="2:30" ht="13.2" x14ac:dyDescent="0.2">
      <c r="B73" s="248"/>
      <c r="C73" s="244"/>
      <c r="D73" s="244"/>
      <c r="E73" s="244"/>
      <c r="F73" s="244"/>
      <c r="G73" s="1227" t="s">
        <v>541</v>
      </c>
      <c r="H73" s="1228"/>
      <c r="I73" s="1233" t="s">
        <v>542</v>
      </c>
      <c r="J73" s="1233"/>
      <c r="K73" s="1247"/>
      <c r="L73" s="1247"/>
      <c r="M73" s="1236"/>
      <c r="N73" s="1236"/>
      <c r="O73" s="1236"/>
      <c r="S73" s="243">
        <v>9.9</v>
      </c>
    </row>
    <row r="74" spans="2:30" ht="13.2" x14ac:dyDescent="0.2">
      <c r="B74" s="248"/>
      <c r="C74" s="244"/>
      <c r="D74" s="244"/>
      <c r="E74" s="244"/>
      <c r="F74" s="244"/>
      <c r="G74" s="1229"/>
      <c r="H74" s="1230"/>
      <c r="I74" s="1234"/>
      <c r="J74" s="1234"/>
      <c r="K74" s="1247"/>
      <c r="L74" s="1247"/>
      <c r="M74" s="1236"/>
      <c r="N74" s="1236"/>
      <c r="O74" s="1236"/>
    </row>
    <row r="75" spans="2:30" ht="13.2" x14ac:dyDescent="0.2">
      <c r="B75" s="248"/>
      <c r="C75" s="244"/>
      <c r="D75" s="244"/>
      <c r="E75" s="244"/>
      <c r="F75" s="244"/>
      <c r="G75" s="1229"/>
      <c r="H75" s="1230"/>
      <c r="I75" s="1237" t="s">
        <v>548</v>
      </c>
      <c r="J75" s="1237"/>
      <c r="K75" s="1248">
        <v>9.9</v>
      </c>
      <c r="L75" s="1248">
        <v>8.3000000000000007</v>
      </c>
      <c r="M75" s="1248">
        <v>7.9</v>
      </c>
      <c r="N75" s="1248">
        <v>7.3</v>
      </c>
      <c r="O75" s="1248">
        <v>6.7</v>
      </c>
      <c r="U75" s="243">
        <v>81.2</v>
      </c>
      <c r="W75" s="243">
        <v>87.2</v>
      </c>
      <c r="Y75" s="243">
        <v>99.8</v>
      </c>
      <c r="AA75" s="243">
        <v>109.5</v>
      </c>
      <c r="AC75" s="243">
        <v>115.2</v>
      </c>
    </row>
    <row r="76" spans="2:30" ht="13.2" x14ac:dyDescent="0.2">
      <c r="B76" s="248"/>
      <c r="C76" s="244"/>
      <c r="D76" s="244"/>
      <c r="E76" s="244"/>
      <c r="F76" s="244"/>
      <c r="G76" s="1231"/>
      <c r="H76" s="1232"/>
      <c r="I76" s="1237"/>
      <c r="J76" s="1237"/>
      <c r="K76" s="1245"/>
      <c r="L76" s="1245"/>
      <c r="M76" s="1245"/>
      <c r="N76" s="1245"/>
      <c r="O76" s="1245"/>
    </row>
    <row r="77" spans="2:30" ht="13.2" x14ac:dyDescent="0.2">
      <c r="B77" s="248"/>
      <c r="C77" s="244"/>
      <c r="D77" s="244"/>
      <c r="E77" s="244"/>
      <c r="F77" s="244"/>
      <c r="G77" s="1238" t="s">
        <v>544</v>
      </c>
      <c r="H77" s="1239"/>
      <c r="I77" s="1237" t="s">
        <v>542</v>
      </c>
      <c r="J77" s="1237"/>
      <c r="K77" s="1247">
        <v>0</v>
      </c>
      <c r="L77" s="1247">
        <v>0</v>
      </c>
      <c r="M77" s="1236">
        <v>0</v>
      </c>
      <c r="N77" s="1236">
        <v>0</v>
      </c>
      <c r="O77" s="1236">
        <v>0</v>
      </c>
      <c r="R77" s="243">
        <v>12.3</v>
      </c>
      <c r="T77" s="243">
        <v>11.1</v>
      </c>
    </row>
    <row r="78" spans="2:30" ht="13.2" x14ac:dyDescent="0.2">
      <c r="B78" s="248"/>
      <c r="C78" s="244"/>
      <c r="D78" s="244"/>
      <c r="E78" s="244"/>
      <c r="F78" s="244"/>
      <c r="G78" s="1240"/>
      <c r="H78" s="1241"/>
      <c r="I78" s="1237"/>
      <c r="J78" s="1237"/>
      <c r="K78" s="1247"/>
      <c r="L78" s="1247"/>
      <c r="M78" s="1236"/>
      <c r="N78" s="1236"/>
      <c r="O78" s="1236"/>
    </row>
    <row r="79" spans="2:30" ht="13.2" x14ac:dyDescent="0.2">
      <c r="B79" s="248"/>
      <c r="C79" s="244"/>
      <c r="D79" s="244"/>
      <c r="E79" s="244"/>
      <c r="F79" s="244"/>
      <c r="G79" s="1240"/>
      <c r="H79" s="1241"/>
      <c r="I79" s="1249" t="s">
        <v>548</v>
      </c>
      <c r="J79" s="1246"/>
      <c r="K79" s="1250">
        <v>11.4</v>
      </c>
      <c r="L79" s="1250">
        <v>10.1</v>
      </c>
      <c r="M79" s="1250">
        <v>9.1999999999999993</v>
      </c>
      <c r="N79" s="1250">
        <v>8.1999999999999993</v>
      </c>
      <c r="O79" s="1250">
        <v>7.8</v>
      </c>
      <c r="V79" s="243">
        <v>53.5</v>
      </c>
      <c r="X79" s="243">
        <v>48.2</v>
      </c>
      <c r="Z79" s="243">
        <v>34.200000000000003</v>
      </c>
      <c r="AB79" s="243">
        <v>30.3</v>
      </c>
      <c r="AD79" s="243">
        <v>28.9</v>
      </c>
    </row>
    <row r="80" spans="2:30" ht="13.2" x14ac:dyDescent="0.2">
      <c r="B80" s="248"/>
      <c r="C80" s="244"/>
      <c r="D80" s="244"/>
      <c r="E80" s="244"/>
      <c r="F80" s="244"/>
      <c r="G80" s="1242"/>
      <c r="H80" s="1243"/>
      <c r="I80" s="1246"/>
      <c r="J80" s="1246"/>
      <c r="K80" s="1250"/>
      <c r="L80" s="1250"/>
      <c r="M80" s="1250"/>
      <c r="N80" s="1250"/>
      <c r="O80" s="1250"/>
    </row>
    <row r="81" spans="2:17" ht="13.2" x14ac:dyDescent="0.2">
      <c r="B81" s="248"/>
      <c r="C81" s="244"/>
      <c r="D81" s="244"/>
      <c r="E81" s="244"/>
      <c r="F81" s="244"/>
      <c r="G81" s="244"/>
      <c r="H81" s="244"/>
      <c r="I81" s="244"/>
      <c r="J81" s="244"/>
      <c r="K81" s="369"/>
      <c r="L81" s="244"/>
      <c r="M81" s="244"/>
      <c r="N81" s="244"/>
      <c r="O81" s="244"/>
    </row>
    <row r="82" spans="2:17" ht="16.2" x14ac:dyDescent="0.2">
      <c r="B82" s="248"/>
      <c r="C82" s="244"/>
      <c r="D82" s="244"/>
      <c r="E82" s="244"/>
      <c r="F82" s="244"/>
      <c r="G82" s="244"/>
      <c r="H82" s="244"/>
      <c r="I82" s="244"/>
      <c r="J82" s="244"/>
      <c r="K82" s="370"/>
      <c r="L82" s="370"/>
      <c r="M82" s="370"/>
      <c r="N82" s="370"/>
      <c r="O82" s="370"/>
    </row>
    <row r="83" spans="2:17" ht="13.2" x14ac:dyDescent="0.2">
      <c r="B83" s="340"/>
      <c r="C83" s="306"/>
      <c r="D83" s="306"/>
      <c r="E83" s="306"/>
      <c r="F83" s="306"/>
      <c r="G83" s="306"/>
      <c r="H83" s="306"/>
      <c r="I83" s="306"/>
      <c r="J83" s="306"/>
      <c r="K83" s="306"/>
      <c r="L83" s="306"/>
      <c r="M83" s="306"/>
      <c r="N83" s="306"/>
      <c r="O83" s="306"/>
      <c r="P83" s="341"/>
    </row>
    <row r="84" spans="2:17" ht="13.2" x14ac:dyDescent="0.2">
      <c r="H84" s="244"/>
      <c r="I84" s="244"/>
      <c r="J84" s="244"/>
      <c r="K84" s="244"/>
      <c r="L84" s="244"/>
      <c r="M84" s="244"/>
      <c r="N84" s="244"/>
      <c r="O84" s="244"/>
      <c r="P84" s="244"/>
      <c r="Q84" s="244"/>
    </row>
    <row r="85" spans="2:17" ht="13.2" x14ac:dyDescent="0.2">
      <c r="B85" s="244"/>
      <c r="C85" s="244"/>
      <c r="D85" s="244"/>
      <c r="E85" s="244"/>
      <c r="F85" s="244"/>
      <c r="G85" s="244"/>
      <c r="H85" s="244"/>
      <c r="I85" s="244"/>
      <c r="J85" s="244"/>
      <c r="K85" s="244"/>
      <c r="L85" s="244"/>
      <c r="M85" s="244"/>
      <c r="N85" s="244"/>
      <c r="O85" s="244"/>
      <c r="P85" s="244"/>
      <c r="Q85" s="244"/>
    </row>
    <row r="86" spans="2:17" ht="13.2" hidden="1" x14ac:dyDescent="0.2">
      <c r="B86" s="244"/>
      <c r="C86" s="244"/>
      <c r="D86" s="244"/>
      <c r="E86" s="244"/>
      <c r="F86" s="244"/>
      <c r="G86" s="244"/>
      <c r="H86" s="244"/>
      <c r="I86" s="244"/>
      <c r="J86" s="244"/>
      <c r="K86" s="244"/>
      <c r="L86" s="244"/>
      <c r="M86" s="244"/>
      <c r="N86" s="244"/>
      <c r="O86" s="244"/>
      <c r="P86" s="244"/>
      <c r="Q86" s="244"/>
    </row>
    <row r="87" spans="2:17" ht="13.2" hidden="1" x14ac:dyDescent="0.2">
      <c r="B87" s="244"/>
      <c r="C87" s="244"/>
      <c r="D87" s="244"/>
      <c r="E87" s="244"/>
      <c r="F87" s="244"/>
      <c r="G87" s="244"/>
      <c r="H87" s="244"/>
      <c r="I87" s="244"/>
      <c r="J87" s="244"/>
      <c r="K87" s="371"/>
      <c r="L87" s="244"/>
      <c r="M87" s="244"/>
      <c r="N87" s="244"/>
      <c r="O87" s="244"/>
      <c r="P87" s="244"/>
      <c r="Q87" s="244"/>
    </row>
    <row r="88" spans="2:17" ht="13.2" hidden="1" x14ac:dyDescent="0.2">
      <c r="B88" s="244"/>
      <c r="C88" s="244"/>
      <c r="D88" s="244"/>
      <c r="E88" s="244"/>
      <c r="F88" s="244"/>
      <c r="G88" s="244"/>
      <c r="H88" s="244"/>
      <c r="I88" s="244"/>
      <c r="J88" s="244"/>
      <c r="K88" s="244"/>
      <c r="L88" s="244"/>
      <c r="M88" s="244"/>
      <c r="N88" s="244"/>
      <c r="O88" s="244"/>
      <c r="P88" s="244"/>
      <c r="Q88" s="244"/>
    </row>
    <row r="89" spans="2:17" ht="13.2" hidden="1" x14ac:dyDescent="0.2">
      <c r="B89" s="244"/>
      <c r="C89" s="244"/>
      <c r="D89" s="244"/>
      <c r="E89" s="244"/>
      <c r="F89" s="244"/>
      <c r="G89" s="244"/>
      <c r="H89" s="244"/>
      <c r="I89" s="244"/>
      <c r="J89" s="244"/>
      <c r="K89" s="244"/>
      <c r="L89" s="244"/>
      <c r="M89" s="244"/>
      <c r="N89" s="244"/>
      <c r="O89" s="244"/>
      <c r="P89" s="244"/>
      <c r="Q89" s="244"/>
    </row>
    <row r="90" spans="2:17" ht="13.2" hidden="1" x14ac:dyDescent="0.2">
      <c r="B90" s="244"/>
      <c r="C90" s="244"/>
      <c r="D90" s="244"/>
      <c r="E90" s="244"/>
      <c r="F90" s="244"/>
      <c r="G90" s="244"/>
      <c r="H90" s="244"/>
      <c r="I90" s="244"/>
      <c r="J90" s="244"/>
      <c r="K90" s="244"/>
      <c r="L90" s="244"/>
      <c r="M90" s="244"/>
      <c r="N90" s="244"/>
      <c r="O90" s="244"/>
      <c r="P90" s="244"/>
      <c r="Q90" s="244"/>
    </row>
    <row r="91" spans="2:17" ht="13.2" hidden="1" x14ac:dyDescent="0.2">
      <c r="B91" s="244"/>
      <c r="C91" s="244"/>
      <c r="D91" s="244"/>
      <c r="E91" s="244"/>
      <c r="F91" s="244"/>
      <c r="G91" s="244"/>
      <c r="H91" s="244"/>
      <c r="I91" s="244"/>
      <c r="J91" s="244"/>
      <c r="K91" s="244"/>
      <c r="L91" s="244"/>
      <c r="M91" s="244"/>
      <c r="N91" s="244"/>
      <c r="O91" s="244"/>
      <c r="P91" s="244"/>
      <c r="Q91" s="244"/>
    </row>
    <row r="92" spans="2:17" ht="13.5" hidden="1" customHeight="1" x14ac:dyDescent="0.2">
      <c r="B92" s="244"/>
      <c r="C92" s="244"/>
      <c r="D92" s="244"/>
      <c r="E92" s="244"/>
      <c r="F92" s="244"/>
      <c r="G92" s="244"/>
      <c r="H92" s="244"/>
      <c r="I92" s="244"/>
      <c r="J92" s="244"/>
      <c r="K92" s="244"/>
      <c r="L92" s="244"/>
      <c r="M92" s="244"/>
      <c r="N92" s="244"/>
      <c r="O92" s="244"/>
      <c r="P92" s="244"/>
      <c r="Q92" s="244"/>
    </row>
    <row r="93" spans="2:17" ht="13.5" hidden="1" customHeight="1" x14ac:dyDescent="0.2">
      <c r="B93" s="244"/>
      <c r="C93" s="244"/>
      <c r="D93" s="244"/>
      <c r="E93" s="244"/>
      <c r="F93" s="244"/>
      <c r="G93" s="244"/>
      <c r="H93" s="244"/>
      <c r="I93" s="244"/>
      <c r="J93" s="244"/>
      <c r="K93" s="244"/>
      <c r="L93" s="244"/>
      <c r="M93" s="244"/>
      <c r="N93" s="244"/>
      <c r="O93" s="244"/>
      <c r="P93" s="244"/>
      <c r="Q93" s="244"/>
    </row>
    <row r="94" spans="2:17" ht="13.5" hidden="1" customHeight="1" x14ac:dyDescent="0.2">
      <c r="B94" s="244"/>
      <c r="C94" s="244"/>
      <c r="D94" s="244"/>
      <c r="E94" s="244"/>
      <c r="F94" s="244"/>
      <c r="G94" s="244"/>
      <c r="H94" s="244"/>
      <c r="I94" s="244"/>
      <c r="J94" s="244"/>
      <c r="K94" s="244"/>
      <c r="L94" s="244"/>
      <c r="M94" s="244"/>
      <c r="N94" s="244"/>
      <c r="O94" s="244"/>
      <c r="P94" s="244"/>
      <c r="Q94" s="244"/>
    </row>
    <row r="95" spans="2:17" ht="13.5" hidden="1" customHeight="1" x14ac:dyDescent="0.2">
      <c r="B95" s="244"/>
      <c r="C95" s="244"/>
      <c r="D95" s="244"/>
      <c r="E95" s="244"/>
      <c r="F95" s="244"/>
      <c r="G95" s="244"/>
      <c r="H95" s="244"/>
      <c r="I95" s="244"/>
      <c r="J95" s="244"/>
      <c r="K95" s="244"/>
      <c r="L95" s="244"/>
      <c r="M95" s="244"/>
      <c r="N95" s="244"/>
      <c r="O95" s="244"/>
      <c r="P95" s="244"/>
      <c r="Q95" s="244"/>
    </row>
    <row r="96" spans="2:17" ht="13.5" hidden="1" customHeight="1" x14ac:dyDescent="0.2">
      <c r="B96" s="244"/>
      <c r="C96" s="244"/>
      <c r="D96" s="244"/>
      <c r="E96" s="244"/>
      <c r="F96" s="244"/>
      <c r="G96" s="244"/>
      <c r="H96" s="244"/>
      <c r="I96" s="244"/>
      <c r="J96" s="244"/>
      <c r="K96" s="244"/>
      <c r="L96" s="244"/>
      <c r="M96" s="244"/>
      <c r="N96" s="244"/>
      <c r="O96" s="244"/>
      <c r="P96" s="244"/>
      <c r="Q96" s="244"/>
    </row>
    <row r="97" spans="2:17" ht="13.5" hidden="1" customHeight="1" x14ac:dyDescent="0.2">
      <c r="B97" s="244"/>
      <c r="C97" s="244"/>
      <c r="D97" s="244"/>
      <c r="E97" s="244"/>
      <c r="F97" s="244"/>
      <c r="G97" s="244"/>
      <c r="H97" s="244"/>
      <c r="I97" s="244"/>
      <c r="J97" s="244"/>
      <c r="K97" s="244"/>
      <c r="L97" s="244"/>
      <c r="M97" s="244"/>
      <c r="N97" s="244"/>
      <c r="O97" s="244"/>
      <c r="P97" s="244"/>
      <c r="Q97" s="244"/>
    </row>
    <row r="98" spans="2:17" ht="13.5" hidden="1" customHeight="1" x14ac:dyDescent="0.2">
      <c r="B98" s="244"/>
      <c r="C98" s="244"/>
      <c r="D98" s="244"/>
      <c r="E98" s="244"/>
      <c r="F98" s="244"/>
      <c r="G98" s="244"/>
      <c r="H98" s="244"/>
      <c r="I98" s="244"/>
      <c r="J98" s="244"/>
      <c r="K98" s="244"/>
      <c r="L98" s="244"/>
      <c r="M98" s="244"/>
      <c r="N98" s="244"/>
      <c r="O98" s="244"/>
      <c r="P98" s="244"/>
      <c r="Q98" s="244"/>
    </row>
    <row r="99" spans="2:17" ht="13.5" hidden="1" customHeight="1" x14ac:dyDescent="0.2">
      <c r="B99" s="244"/>
      <c r="C99" s="244"/>
      <c r="D99" s="244"/>
      <c r="E99" s="244"/>
      <c r="F99" s="244"/>
      <c r="G99" s="244"/>
      <c r="H99" s="244"/>
      <c r="I99" s="244"/>
      <c r="J99" s="244"/>
      <c r="K99" s="244"/>
      <c r="L99" s="244"/>
      <c r="M99" s="244"/>
      <c r="N99" s="244"/>
      <c r="O99" s="244"/>
      <c r="P99" s="244"/>
      <c r="Q99" s="244"/>
    </row>
    <row r="100" spans="2:17" ht="13.5" hidden="1" customHeight="1" x14ac:dyDescent="0.2">
      <c r="B100" s="244"/>
      <c r="C100" s="244"/>
      <c r="D100" s="244"/>
      <c r="E100" s="244"/>
      <c r="F100" s="244"/>
      <c r="G100" s="244"/>
      <c r="H100" s="244"/>
      <c r="I100" s="244"/>
      <c r="J100" s="244"/>
      <c r="K100" s="244"/>
      <c r="L100" s="244"/>
      <c r="M100" s="244"/>
      <c r="N100" s="244"/>
      <c r="O100" s="244"/>
      <c r="P100" s="244"/>
      <c r="Q100" s="244"/>
    </row>
    <row r="101" spans="2:17" ht="13.5" hidden="1" customHeight="1" x14ac:dyDescent="0.2">
      <c r="B101" s="244"/>
      <c r="C101" s="244"/>
      <c r="D101" s="244"/>
      <c r="E101" s="244"/>
      <c r="F101" s="244"/>
      <c r="G101" s="244"/>
      <c r="H101" s="244"/>
      <c r="I101" s="244"/>
      <c r="J101" s="244"/>
      <c r="K101" s="244"/>
      <c r="L101" s="244"/>
      <c r="M101" s="244"/>
      <c r="N101" s="244"/>
      <c r="O101" s="244"/>
      <c r="P101" s="244"/>
      <c r="Q101" s="244"/>
    </row>
    <row r="102" spans="2:17" ht="13.5" hidden="1" customHeight="1" x14ac:dyDescent="0.2">
      <c r="B102" s="244"/>
      <c r="C102" s="244"/>
      <c r="D102" s="244"/>
      <c r="E102" s="244"/>
      <c r="F102" s="244"/>
      <c r="G102" s="244"/>
      <c r="H102" s="244"/>
      <c r="I102" s="244"/>
      <c r="J102" s="244"/>
      <c r="K102" s="244"/>
      <c r="L102" s="244"/>
      <c r="M102" s="244"/>
      <c r="N102" s="244"/>
      <c r="O102" s="244"/>
      <c r="P102" s="244"/>
      <c r="Q102" s="244"/>
    </row>
    <row r="103" spans="2:17" ht="13.5" hidden="1" customHeight="1" x14ac:dyDescent="0.2">
      <c r="B103" s="244"/>
      <c r="C103" s="244"/>
      <c r="D103" s="244"/>
      <c r="E103" s="244"/>
      <c r="F103" s="244"/>
      <c r="G103" s="244"/>
      <c r="H103" s="244"/>
      <c r="I103" s="244"/>
      <c r="J103" s="244"/>
      <c r="K103" s="244"/>
      <c r="L103" s="244"/>
      <c r="M103" s="244"/>
      <c r="N103" s="244"/>
      <c r="O103" s="244"/>
      <c r="P103" s="244"/>
      <c r="Q103" s="244"/>
    </row>
    <row r="104" spans="2:17" ht="13.5" hidden="1" customHeight="1" x14ac:dyDescent="0.2">
      <c r="B104" s="244"/>
      <c r="C104" s="244"/>
      <c r="D104" s="244"/>
      <c r="E104" s="244"/>
      <c r="F104" s="244"/>
      <c r="G104" s="244"/>
      <c r="H104" s="244"/>
      <c r="I104" s="244"/>
      <c r="J104" s="244"/>
      <c r="K104" s="244"/>
      <c r="L104" s="244"/>
      <c r="M104" s="244"/>
      <c r="N104" s="244"/>
      <c r="O104" s="244"/>
      <c r="P104" s="244"/>
      <c r="Q104" s="244"/>
    </row>
    <row r="105" spans="2:17" ht="13.5" hidden="1" customHeight="1" x14ac:dyDescent="0.2">
      <c r="B105" s="244"/>
      <c r="C105" s="244"/>
      <c r="D105" s="244"/>
      <c r="E105" s="244"/>
      <c r="F105" s="244"/>
      <c r="G105" s="244"/>
      <c r="H105" s="244"/>
      <c r="I105" s="244"/>
      <c r="J105" s="244"/>
      <c r="K105" s="244"/>
      <c r="L105" s="244"/>
      <c r="M105" s="244"/>
      <c r="N105" s="244"/>
      <c r="O105" s="244"/>
      <c r="P105" s="244"/>
      <c r="Q105" s="244"/>
    </row>
    <row r="106" spans="2:17" ht="13.5" hidden="1" customHeight="1" x14ac:dyDescent="0.2">
      <c r="B106" s="244"/>
      <c r="C106" s="244"/>
      <c r="D106" s="244"/>
      <c r="E106" s="244"/>
      <c r="F106" s="244"/>
      <c r="G106" s="244"/>
      <c r="H106" s="244"/>
      <c r="I106" s="244"/>
      <c r="J106" s="244"/>
      <c r="K106" s="244"/>
      <c r="L106" s="244"/>
      <c r="M106" s="244"/>
      <c r="N106" s="244"/>
      <c r="O106" s="244"/>
      <c r="P106" s="244"/>
      <c r="Q106" s="244"/>
    </row>
    <row r="107" spans="2:17" ht="13.5" hidden="1" customHeight="1" x14ac:dyDescent="0.2">
      <c r="B107" s="244"/>
      <c r="C107" s="244"/>
      <c r="D107" s="244"/>
      <c r="E107" s="244"/>
      <c r="F107" s="244"/>
      <c r="G107" s="244"/>
      <c r="H107" s="244"/>
      <c r="I107" s="244"/>
      <c r="J107" s="244"/>
      <c r="K107" s="244"/>
      <c r="L107" s="244"/>
      <c r="M107" s="244"/>
      <c r="N107" s="244"/>
      <c r="O107" s="244"/>
      <c r="P107" s="244"/>
      <c r="Q107" s="244"/>
    </row>
    <row r="108" spans="2:17" ht="13.5" hidden="1" customHeight="1" x14ac:dyDescent="0.2">
      <c r="B108" s="244"/>
      <c r="C108" s="244"/>
      <c r="D108" s="244"/>
      <c r="E108" s="244"/>
      <c r="F108" s="244"/>
      <c r="G108" s="244"/>
      <c r="H108" s="244"/>
      <c r="I108" s="244"/>
      <c r="J108" s="244"/>
      <c r="K108" s="244"/>
      <c r="L108" s="244"/>
      <c r="M108" s="244"/>
      <c r="N108" s="244"/>
      <c r="O108" s="244"/>
      <c r="P108" s="244"/>
      <c r="Q108" s="244"/>
    </row>
    <row r="109" spans="2:17" ht="13.5" hidden="1" customHeight="1" x14ac:dyDescent="0.2">
      <c r="B109" s="244"/>
      <c r="C109" s="244"/>
      <c r="D109" s="244"/>
      <c r="E109" s="244"/>
      <c r="F109" s="244"/>
      <c r="G109" s="244"/>
      <c r="H109" s="244"/>
      <c r="I109" s="244"/>
      <c r="J109" s="244"/>
      <c r="K109" s="244"/>
      <c r="L109" s="244"/>
      <c r="M109" s="244"/>
      <c r="N109" s="244"/>
      <c r="O109" s="244"/>
      <c r="P109" s="244"/>
      <c r="Q109" s="244"/>
    </row>
    <row r="110" spans="2:17" ht="13.5" hidden="1" customHeight="1" x14ac:dyDescent="0.2">
      <c r="B110" s="244"/>
      <c r="C110" s="244"/>
      <c r="D110" s="244"/>
      <c r="E110" s="244"/>
      <c r="F110" s="244"/>
      <c r="G110" s="244"/>
      <c r="H110" s="244"/>
      <c r="I110" s="244"/>
      <c r="J110" s="244"/>
      <c r="K110" s="244"/>
      <c r="L110" s="244"/>
      <c r="M110" s="244"/>
      <c r="N110" s="244"/>
      <c r="O110" s="244"/>
      <c r="P110" s="244"/>
      <c r="Q110" s="244"/>
    </row>
    <row r="111" spans="2:17" ht="13.5" hidden="1" customHeight="1" x14ac:dyDescent="0.2">
      <c r="B111" s="244"/>
      <c r="C111" s="244"/>
      <c r="D111" s="244"/>
      <c r="E111" s="244"/>
      <c r="F111" s="244"/>
      <c r="G111" s="244"/>
      <c r="H111" s="244"/>
      <c r="I111" s="244"/>
      <c r="J111" s="244"/>
      <c r="K111" s="244"/>
      <c r="L111" s="244"/>
      <c r="M111" s="244"/>
      <c r="N111" s="244"/>
      <c r="O111" s="244"/>
      <c r="P111" s="244"/>
      <c r="Q111" s="244"/>
    </row>
    <row r="112" spans="2:17" ht="13.5" hidden="1" customHeight="1" x14ac:dyDescent="0.2">
      <c r="B112" s="244"/>
      <c r="C112" s="244"/>
      <c r="D112" s="244"/>
      <c r="E112" s="244"/>
      <c r="F112" s="244"/>
      <c r="G112" s="244"/>
      <c r="H112" s="244"/>
      <c r="I112" s="244"/>
      <c r="J112" s="244"/>
      <c r="K112" s="244"/>
      <c r="L112" s="244"/>
      <c r="M112" s="244"/>
      <c r="N112" s="244"/>
      <c r="O112" s="244"/>
      <c r="P112" s="244"/>
      <c r="Q112" s="244"/>
    </row>
    <row r="113" spans="2:17" ht="13.5" hidden="1" customHeight="1" x14ac:dyDescent="0.2">
      <c r="B113" s="244"/>
      <c r="C113" s="244"/>
      <c r="D113" s="244"/>
      <c r="E113" s="244"/>
      <c r="F113" s="244"/>
      <c r="G113" s="244"/>
      <c r="H113" s="244"/>
      <c r="I113" s="244"/>
      <c r="J113" s="244"/>
      <c r="K113" s="244"/>
      <c r="L113" s="244"/>
      <c r="M113" s="244"/>
      <c r="N113" s="244"/>
      <c r="O113" s="244"/>
      <c r="P113" s="244"/>
      <c r="Q113" s="244"/>
    </row>
    <row r="114" spans="2:17" ht="13.5" hidden="1" customHeight="1" x14ac:dyDescent="0.2">
      <c r="B114" s="244"/>
      <c r="C114" s="244"/>
      <c r="D114" s="244"/>
      <c r="E114" s="244"/>
      <c r="F114" s="244"/>
      <c r="G114" s="244"/>
      <c r="H114" s="244"/>
      <c r="I114" s="244"/>
      <c r="J114" s="244"/>
      <c r="K114" s="244"/>
      <c r="L114" s="244"/>
      <c r="M114" s="244"/>
      <c r="N114" s="244"/>
      <c r="O114" s="244"/>
      <c r="P114" s="244"/>
      <c r="Q114" s="244"/>
    </row>
    <row r="115" spans="2:17" ht="13.5" hidden="1" customHeight="1" x14ac:dyDescent="0.2">
      <c r="B115" s="244"/>
      <c r="C115" s="244"/>
      <c r="D115" s="244"/>
      <c r="E115" s="244"/>
      <c r="F115" s="244"/>
      <c r="G115" s="244"/>
      <c r="H115" s="244"/>
      <c r="I115" s="244"/>
      <c r="J115" s="244"/>
      <c r="K115" s="244"/>
      <c r="L115" s="244"/>
      <c r="M115" s="244"/>
      <c r="N115" s="244"/>
      <c r="O115" s="244"/>
      <c r="P115" s="244"/>
      <c r="Q115" s="244"/>
    </row>
    <row r="116" spans="2:17" ht="13.5" hidden="1" customHeight="1" x14ac:dyDescent="0.2">
      <c r="B116" s="244"/>
      <c r="C116" s="244"/>
      <c r="D116" s="244"/>
      <c r="E116" s="244"/>
      <c r="F116" s="244"/>
      <c r="G116" s="244"/>
      <c r="H116" s="244"/>
      <c r="I116" s="244"/>
      <c r="J116" s="244"/>
      <c r="K116" s="244"/>
      <c r="L116" s="244"/>
      <c r="M116" s="244"/>
      <c r="N116" s="244"/>
      <c r="O116" s="244"/>
      <c r="P116" s="244"/>
      <c r="Q116" s="244"/>
    </row>
    <row r="117" spans="2:17" ht="13.5" hidden="1" customHeight="1" x14ac:dyDescent="0.2">
      <c r="B117" s="244"/>
      <c r="C117" s="244"/>
      <c r="D117" s="244"/>
      <c r="E117" s="244"/>
      <c r="F117" s="244"/>
      <c r="G117" s="244"/>
      <c r="H117" s="244"/>
      <c r="I117" s="244"/>
      <c r="J117" s="244"/>
      <c r="K117" s="244"/>
      <c r="L117" s="244"/>
      <c r="M117" s="244"/>
      <c r="N117" s="244"/>
      <c r="O117" s="244"/>
      <c r="P117" s="244"/>
      <c r="Q117" s="244"/>
    </row>
    <row r="118" spans="2:17" ht="13.5" hidden="1" customHeight="1" x14ac:dyDescent="0.2">
      <c r="B118" s="244"/>
      <c r="C118" s="244"/>
      <c r="D118" s="244"/>
      <c r="E118" s="244"/>
      <c r="F118" s="244"/>
      <c r="G118" s="244"/>
      <c r="H118" s="244"/>
      <c r="I118" s="244"/>
      <c r="J118" s="244"/>
      <c r="K118" s="244"/>
      <c r="L118" s="244"/>
      <c r="M118" s="244"/>
      <c r="N118" s="244"/>
      <c r="O118" s="244"/>
      <c r="P118" s="244"/>
      <c r="Q118" s="244"/>
    </row>
    <row r="119" spans="2:17" ht="13.5" hidden="1" customHeight="1" x14ac:dyDescent="0.2">
      <c r="B119" s="244"/>
      <c r="C119" s="244"/>
      <c r="D119" s="244"/>
      <c r="E119" s="244"/>
      <c r="F119" s="244"/>
      <c r="G119" s="244"/>
      <c r="H119" s="244"/>
      <c r="I119" s="244"/>
      <c r="J119" s="244"/>
      <c r="K119" s="244"/>
      <c r="L119" s="244"/>
      <c r="M119" s="244"/>
      <c r="N119" s="244"/>
      <c r="O119" s="244"/>
      <c r="P119" s="244"/>
      <c r="Q119" s="244"/>
    </row>
    <row r="120" spans="2:17" ht="13.5" hidden="1" customHeight="1" x14ac:dyDescent="0.2">
      <c r="B120" s="244"/>
      <c r="C120" s="244"/>
      <c r="D120" s="244"/>
      <c r="E120" s="244"/>
      <c r="F120" s="244"/>
      <c r="G120" s="244"/>
      <c r="H120" s="244"/>
      <c r="I120" s="244"/>
      <c r="J120" s="244"/>
      <c r="K120" s="244"/>
      <c r="L120" s="244"/>
      <c r="M120" s="244"/>
      <c r="N120" s="244"/>
      <c r="O120" s="244"/>
      <c r="P120" s="244"/>
      <c r="Q120" s="244"/>
    </row>
    <row r="121" spans="2:17" ht="13.5" hidden="1" customHeight="1" x14ac:dyDescent="0.2">
      <c r="B121" s="244"/>
      <c r="C121" s="244"/>
      <c r="D121" s="244"/>
      <c r="E121" s="244"/>
      <c r="F121" s="244"/>
      <c r="G121" s="244"/>
      <c r="H121" s="244"/>
      <c r="I121" s="244"/>
      <c r="J121" s="244"/>
      <c r="K121" s="244"/>
      <c r="L121" s="244"/>
      <c r="M121" s="244"/>
      <c r="N121" s="244"/>
      <c r="O121" s="244"/>
      <c r="P121" s="244"/>
      <c r="Q121" s="244"/>
    </row>
    <row r="122" spans="2:17" ht="13.5" hidden="1" customHeight="1" x14ac:dyDescent="0.2">
      <c r="B122" s="244"/>
      <c r="C122" s="244"/>
      <c r="D122" s="244"/>
      <c r="E122" s="244"/>
      <c r="F122" s="244"/>
      <c r="G122" s="244"/>
      <c r="H122" s="244"/>
      <c r="I122" s="244"/>
      <c r="J122" s="244"/>
      <c r="K122" s="244"/>
      <c r="L122" s="244"/>
      <c r="M122" s="244"/>
      <c r="N122" s="244"/>
      <c r="O122" s="244"/>
      <c r="P122" s="244"/>
      <c r="Q122" s="244"/>
    </row>
    <row r="123" spans="2:17" ht="13.5" hidden="1" customHeight="1" x14ac:dyDescent="0.2">
      <c r="B123" s="244"/>
      <c r="C123" s="244"/>
      <c r="D123" s="244"/>
      <c r="E123" s="244"/>
      <c r="F123" s="244"/>
      <c r="G123" s="244"/>
      <c r="H123" s="244"/>
      <c r="I123" s="244"/>
      <c r="J123" s="244"/>
      <c r="K123" s="244"/>
      <c r="L123" s="244"/>
      <c r="M123" s="244"/>
      <c r="N123" s="244"/>
      <c r="O123" s="244"/>
      <c r="P123" s="244"/>
      <c r="Q123" s="244"/>
    </row>
    <row r="124" spans="2:17" ht="13.5" hidden="1" customHeight="1" x14ac:dyDescent="0.2">
      <c r="B124" s="244"/>
      <c r="C124" s="244"/>
      <c r="D124" s="244"/>
      <c r="E124" s="244"/>
      <c r="F124" s="244"/>
      <c r="G124" s="244"/>
      <c r="H124" s="244"/>
      <c r="I124" s="244"/>
      <c r="J124" s="244"/>
      <c r="K124" s="244"/>
      <c r="L124" s="244"/>
      <c r="M124" s="244"/>
      <c r="N124" s="244"/>
      <c r="O124" s="244"/>
      <c r="P124" s="244"/>
      <c r="Q124" s="244"/>
    </row>
    <row r="125" spans="2:17" ht="13.5" hidden="1" customHeight="1" x14ac:dyDescent="0.2">
      <c r="B125" s="244"/>
      <c r="C125" s="244"/>
      <c r="D125" s="244"/>
      <c r="E125" s="244"/>
      <c r="F125" s="244"/>
      <c r="G125" s="244"/>
      <c r="H125" s="244"/>
      <c r="I125" s="244"/>
      <c r="J125" s="244"/>
      <c r="K125" s="244"/>
      <c r="L125" s="244"/>
      <c r="M125" s="244"/>
      <c r="N125" s="244"/>
      <c r="O125" s="244"/>
      <c r="P125" s="244"/>
      <c r="Q125" s="244"/>
    </row>
    <row r="126" spans="2:17" ht="13.5" hidden="1" customHeight="1" x14ac:dyDescent="0.2">
      <c r="B126" s="244"/>
      <c r="C126" s="244"/>
      <c r="D126" s="244"/>
      <c r="E126" s="244"/>
      <c r="F126" s="244"/>
      <c r="G126" s="244"/>
      <c r="H126" s="244"/>
      <c r="I126" s="244"/>
      <c r="J126" s="244"/>
      <c r="K126" s="244"/>
      <c r="L126" s="244"/>
      <c r="M126" s="244"/>
      <c r="N126" s="244"/>
      <c r="O126" s="244"/>
      <c r="P126" s="244"/>
      <c r="Q126" s="244"/>
    </row>
    <row r="127" spans="2:17" ht="13.5" hidden="1" customHeight="1" x14ac:dyDescent="0.2">
      <c r="B127" s="244"/>
      <c r="C127" s="244"/>
      <c r="D127" s="244"/>
      <c r="E127" s="244"/>
      <c r="F127" s="244"/>
      <c r="G127" s="244"/>
      <c r="H127" s="244"/>
      <c r="I127" s="244"/>
      <c r="J127" s="244"/>
      <c r="K127" s="244"/>
      <c r="L127" s="244"/>
      <c r="M127" s="244"/>
      <c r="N127" s="244"/>
      <c r="O127" s="244"/>
      <c r="P127" s="244"/>
      <c r="Q127" s="244"/>
    </row>
    <row r="128" spans="2:17" ht="13.5" hidden="1" customHeight="1" x14ac:dyDescent="0.2">
      <c r="B128" s="244"/>
      <c r="C128" s="244"/>
      <c r="D128" s="244"/>
      <c r="E128" s="244"/>
      <c r="F128" s="244"/>
      <c r="G128" s="244"/>
      <c r="H128" s="244"/>
      <c r="I128" s="244"/>
      <c r="J128" s="244"/>
      <c r="K128" s="244"/>
      <c r="L128" s="244"/>
      <c r="M128" s="244"/>
      <c r="N128" s="244"/>
      <c r="O128" s="244"/>
      <c r="P128" s="244"/>
      <c r="Q128" s="244"/>
    </row>
    <row r="129" spans="2:17" ht="13.5" hidden="1" customHeight="1" x14ac:dyDescent="0.2">
      <c r="B129" s="244"/>
      <c r="C129" s="244"/>
      <c r="D129" s="244"/>
      <c r="E129" s="244"/>
      <c r="F129" s="244"/>
      <c r="G129" s="244"/>
      <c r="H129" s="244"/>
      <c r="I129" s="244"/>
      <c r="J129" s="244"/>
      <c r="K129" s="244"/>
      <c r="L129" s="244"/>
      <c r="M129" s="244"/>
      <c r="N129" s="244"/>
      <c r="O129" s="244"/>
      <c r="P129" s="244"/>
      <c r="Q129" s="244"/>
    </row>
    <row r="130" spans="2:17" ht="13.5" hidden="1" customHeight="1" x14ac:dyDescent="0.2">
      <c r="B130" s="244"/>
      <c r="C130" s="244"/>
      <c r="D130" s="244"/>
      <c r="E130" s="244"/>
      <c r="F130" s="244"/>
      <c r="G130" s="244"/>
      <c r="H130" s="244"/>
      <c r="I130" s="244"/>
      <c r="J130" s="244"/>
      <c r="K130" s="244"/>
      <c r="L130" s="244"/>
      <c r="M130" s="244"/>
      <c r="N130" s="244"/>
      <c r="O130" s="244"/>
      <c r="P130" s="244"/>
      <c r="Q130" s="244"/>
    </row>
    <row r="131" spans="2:17" ht="13.5" hidden="1" customHeight="1" x14ac:dyDescent="0.2">
      <c r="B131" s="244"/>
      <c r="C131" s="244"/>
      <c r="D131" s="244"/>
      <c r="E131" s="244"/>
      <c r="F131" s="244"/>
      <c r="G131" s="244"/>
      <c r="H131" s="244"/>
      <c r="I131" s="244"/>
      <c r="J131" s="244"/>
      <c r="K131" s="244"/>
      <c r="L131" s="244"/>
      <c r="M131" s="244"/>
      <c r="N131" s="244"/>
      <c r="O131" s="244"/>
      <c r="P131" s="244"/>
      <c r="Q131" s="244"/>
    </row>
    <row r="132" spans="2:17" ht="13.5" hidden="1" customHeight="1" x14ac:dyDescent="0.2">
      <c r="B132" s="244"/>
      <c r="C132" s="244"/>
      <c r="D132" s="244"/>
      <c r="E132" s="244"/>
      <c r="F132" s="244"/>
      <c r="G132" s="244"/>
      <c r="H132" s="244"/>
      <c r="I132" s="244"/>
      <c r="J132" s="244"/>
      <c r="K132" s="244"/>
      <c r="L132" s="244"/>
      <c r="M132" s="244"/>
      <c r="N132" s="244"/>
      <c r="O132" s="244"/>
      <c r="P132" s="244"/>
      <c r="Q132" s="244"/>
    </row>
    <row r="133" spans="2:17" ht="13.5" hidden="1" customHeight="1" x14ac:dyDescent="0.2">
      <c r="B133" s="244"/>
      <c r="C133" s="244"/>
      <c r="D133" s="244"/>
      <c r="E133" s="244"/>
      <c r="F133" s="244"/>
      <c r="G133" s="244"/>
      <c r="H133" s="244"/>
      <c r="I133" s="244"/>
      <c r="J133" s="244"/>
      <c r="K133" s="244"/>
      <c r="L133" s="244"/>
      <c r="M133" s="244"/>
      <c r="N133" s="244"/>
      <c r="O133" s="244"/>
      <c r="P133" s="244"/>
      <c r="Q133" s="244"/>
    </row>
    <row r="134" spans="2:17" ht="13.5" hidden="1" customHeight="1" x14ac:dyDescent="0.2">
      <c r="B134" s="244"/>
      <c r="C134" s="244"/>
      <c r="D134" s="244"/>
      <c r="E134" s="244"/>
      <c r="F134" s="244"/>
      <c r="G134" s="244"/>
      <c r="H134" s="244"/>
      <c r="I134" s="244"/>
      <c r="J134" s="244"/>
      <c r="K134" s="244"/>
      <c r="L134" s="244"/>
      <c r="M134" s="244"/>
      <c r="N134" s="244"/>
      <c r="O134" s="244"/>
      <c r="P134" s="244"/>
      <c r="Q134" s="244"/>
    </row>
    <row r="135" spans="2:17" ht="13.5" hidden="1" customHeight="1" x14ac:dyDescent="0.2">
      <c r="B135" s="244"/>
      <c r="C135" s="244"/>
      <c r="D135" s="244"/>
      <c r="E135" s="244"/>
      <c r="F135" s="244"/>
      <c r="G135" s="244"/>
      <c r="H135" s="244"/>
      <c r="I135" s="244"/>
      <c r="J135" s="244"/>
      <c r="K135" s="244"/>
      <c r="L135" s="244"/>
      <c r="M135" s="244"/>
      <c r="N135" s="244"/>
      <c r="O135" s="244"/>
      <c r="P135" s="244"/>
      <c r="Q135" s="244"/>
    </row>
    <row r="136" spans="2:17" ht="13.5" hidden="1" customHeight="1" x14ac:dyDescent="0.2">
      <c r="B136" s="244"/>
      <c r="C136" s="244"/>
      <c r="D136" s="244"/>
      <c r="E136" s="244"/>
      <c r="F136" s="244"/>
      <c r="G136" s="244"/>
      <c r="H136" s="244"/>
      <c r="I136" s="244"/>
      <c r="J136" s="244"/>
      <c r="K136" s="244"/>
      <c r="L136" s="244"/>
      <c r="M136" s="244"/>
      <c r="N136" s="244"/>
      <c r="O136" s="244"/>
      <c r="P136" s="244"/>
      <c r="Q136" s="244"/>
    </row>
    <row r="137" spans="2:17" ht="13.5" hidden="1" customHeight="1" x14ac:dyDescent="0.2">
      <c r="B137" s="244"/>
      <c r="C137" s="244"/>
      <c r="D137" s="244"/>
      <c r="E137" s="244"/>
      <c r="F137" s="244"/>
      <c r="G137" s="244"/>
      <c r="H137" s="244"/>
      <c r="I137" s="244"/>
      <c r="J137" s="244"/>
      <c r="K137" s="244"/>
      <c r="L137" s="244"/>
      <c r="M137" s="244"/>
      <c r="N137" s="244"/>
      <c r="O137" s="244"/>
      <c r="P137" s="244"/>
      <c r="Q137" s="244"/>
    </row>
    <row r="138" spans="2:17" ht="13.5" hidden="1" customHeight="1" x14ac:dyDescent="0.2">
      <c r="B138" s="244"/>
      <c r="C138" s="244"/>
      <c r="D138" s="244"/>
      <c r="E138" s="244"/>
      <c r="F138" s="244"/>
      <c r="G138" s="244"/>
      <c r="H138" s="244"/>
      <c r="I138" s="244"/>
      <c r="J138" s="244"/>
      <c r="K138" s="244"/>
      <c r="L138" s="244"/>
      <c r="M138" s="244"/>
      <c r="N138" s="244"/>
      <c r="O138" s="244"/>
      <c r="P138" s="244"/>
      <c r="Q138" s="244"/>
    </row>
    <row r="139" spans="2:17" ht="13.5" hidden="1" customHeight="1" x14ac:dyDescent="0.2">
      <c r="B139" s="244"/>
      <c r="C139" s="244"/>
      <c r="D139" s="244"/>
      <c r="E139" s="244"/>
      <c r="F139" s="244"/>
      <c r="G139" s="244"/>
      <c r="H139" s="244"/>
      <c r="I139" s="244"/>
      <c r="J139" s="244"/>
      <c r="K139" s="244"/>
      <c r="L139" s="244"/>
      <c r="M139" s="244"/>
      <c r="N139" s="244"/>
      <c r="O139" s="244"/>
      <c r="P139" s="244"/>
      <c r="Q139" s="244"/>
    </row>
    <row r="140" spans="2:17" ht="13.5" hidden="1" customHeight="1" x14ac:dyDescent="0.2">
      <c r="B140" s="244"/>
      <c r="C140" s="244"/>
      <c r="D140" s="244"/>
      <c r="E140" s="244"/>
      <c r="F140" s="244"/>
      <c r="G140" s="244"/>
      <c r="H140" s="244"/>
      <c r="I140" s="244"/>
      <c r="J140" s="244"/>
      <c r="K140" s="244"/>
      <c r="L140" s="244"/>
      <c r="M140" s="244"/>
      <c r="N140" s="244"/>
      <c r="O140" s="244"/>
      <c r="P140" s="244"/>
      <c r="Q140" s="244"/>
    </row>
    <row r="141" spans="2:17" ht="13.5" hidden="1" customHeight="1" x14ac:dyDescent="0.2">
      <c r="B141" s="244"/>
      <c r="C141" s="244"/>
      <c r="D141" s="244"/>
      <c r="E141" s="244"/>
      <c r="F141" s="244"/>
      <c r="G141" s="244"/>
      <c r="H141" s="244"/>
      <c r="I141" s="244"/>
      <c r="J141" s="244"/>
      <c r="K141" s="244"/>
      <c r="L141" s="244"/>
      <c r="M141" s="244"/>
      <c r="N141" s="244"/>
      <c r="O141" s="244"/>
      <c r="P141" s="244"/>
      <c r="Q141" s="244"/>
    </row>
    <row r="142" spans="2:17" ht="13.5" hidden="1" customHeight="1" x14ac:dyDescent="0.2">
      <c r="B142" s="244"/>
      <c r="C142" s="244"/>
      <c r="D142" s="244"/>
      <c r="E142" s="244"/>
      <c r="F142" s="244"/>
      <c r="G142" s="244"/>
      <c r="H142" s="244"/>
      <c r="I142" s="244"/>
      <c r="J142" s="244"/>
      <c r="K142" s="244"/>
      <c r="L142" s="244"/>
      <c r="M142" s="244"/>
      <c r="N142" s="244"/>
      <c r="O142" s="244"/>
      <c r="P142" s="244"/>
      <c r="Q142" s="244"/>
    </row>
    <row r="143" spans="2:17" ht="13.5" hidden="1" customHeight="1" x14ac:dyDescent="0.2">
      <c r="B143" s="244"/>
      <c r="C143" s="244"/>
      <c r="D143" s="244"/>
      <c r="E143" s="244"/>
      <c r="F143" s="244"/>
      <c r="G143" s="244"/>
      <c r="H143" s="244"/>
      <c r="I143" s="244"/>
      <c r="J143" s="244"/>
      <c r="K143" s="244"/>
      <c r="L143" s="244"/>
      <c r="M143" s="244"/>
      <c r="N143" s="244"/>
      <c r="O143" s="244"/>
      <c r="P143" s="244"/>
      <c r="Q143" s="244"/>
    </row>
    <row r="144" spans="2:17" ht="13.5" hidden="1" customHeight="1" x14ac:dyDescent="0.2">
      <c r="B144" s="244"/>
      <c r="C144" s="244"/>
      <c r="D144" s="244"/>
      <c r="E144" s="244"/>
      <c r="F144" s="244"/>
      <c r="G144" s="244"/>
      <c r="H144" s="244"/>
      <c r="I144" s="244"/>
      <c r="J144" s="244"/>
      <c r="K144" s="244"/>
      <c r="L144" s="244"/>
      <c r="M144" s="244"/>
      <c r="N144" s="244"/>
      <c r="O144" s="244"/>
      <c r="P144" s="244"/>
      <c r="Q144" s="244"/>
    </row>
    <row r="145" spans="2:17" ht="13.5" hidden="1" customHeight="1" x14ac:dyDescent="0.2">
      <c r="B145" s="244"/>
      <c r="C145" s="244"/>
      <c r="D145" s="244"/>
      <c r="E145" s="244"/>
      <c r="F145" s="244"/>
      <c r="G145" s="244"/>
      <c r="H145" s="244"/>
      <c r="I145" s="244"/>
      <c r="J145" s="244"/>
      <c r="K145" s="244"/>
      <c r="L145" s="244"/>
      <c r="M145" s="244"/>
      <c r="N145" s="244"/>
      <c r="O145" s="244"/>
      <c r="P145" s="244"/>
      <c r="Q145" s="244"/>
    </row>
    <row r="146" spans="2:17" ht="13.5" hidden="1" customHeight="1" x14ac:dyDescent="0.2">
      <c r="B146" s="244"/>
      <c r="C146" s="244"/>
      <c r="D146" s="244"/>
      <c r="E146" s="244"/>
      <c r="F146" s="244"/>
      <c r="G146" s="244"/>
      <c r="H146" s="244"/>
      <c r="I146" s="244"/>
      <c r="J146" s="244"/>
      <c r="K146" s="244"/>
      <c r="L146" s="244"/>
      <c r="M146" s="244"/>
      <c r="N146" s="244"/>
      <c r="O146" s="244"/>
      <c r="P146" s="244"/>
      <c r="Q146" s="244"/>
    </row>
    <row r="147" spans="2:17" ht="13.5" hidden="1" customHeight="1" x14ac:dyDescent="0.2">
      <c r="B147" s="244"/>
      <c r="C147" s="244"/>
      <c r="D147" s="244"/>
      <c r="E147" s="244"/>
      <c r="F147" s="244"/>
      <c r="G147" s="244"/>
      <c r="H147" s="244"/>
      <c r="I147" s="244"/>
      <c r="J147" s="244"/>
      <c r="K147" s="244"/>
      <c r="L147" s="244"/>
      <c r="M147" s="244"/>
      <c r="N147" s="244"/>
      <c r="O147" s="244"/>
      <c r="P147" s="244"/>
      <c r="Q147" s="244"/>
    </row>
    <row r="148" spans="2:17" ht="13.5" hidden="1" customHeight="1" x14ac:dyDescent="0.2">
      <c r="B148" s="244"/>
      <c r="C148" s="244"/>
      <c r="D148" s="244"/>
      <c r="E148" s="244"/>
      <c r="F148" s="244"/>
      <c r="G148" s="244"/>
      <c r="H148" s="244"/>
      <c r="I148" s="244"/>
      <c r="J148" s="244"/>
      <c r="K148" s="244"/>
      <c r="L148" s="244"/>
      <c r="M148" s="244"/>
      <c r="N148" s="244"/>
      <c r="O148" s="244"/>
      <c r="P148" s="244"/>
      <c r="Q148" s="244"/>
    </row>
    <row r="149" spans="2:17" ht="13.5" hidden="1" customHeight="1" x14ac:dyDescent="0.2">
      <c r="B149" s="244"/>
      <c r="C149" s="244"/>
      <c r="D149" s="244"/>
      <c r="E149" s="244"/>
      <c r="F149" s="244"/>
      <c r="G149" s="244"/>
      <c r="H149" s="244"/>
      <c r="I149" s="244"/>
      <c r="J149" s="244"/>
      <c r="K149" s="244"/>
      <c r="L149" s="244"/>
      <c r="M149" s="244"/>
      <c r="N149" s="244"/>
      <c r="O149" s="244"/>
      <c r="P149" s="244"/>
      <c r="Q149" s="244"/>
    </row>
    <row r="150" spans="2:17" ht="13.5" hidden="1" customHeight="1" x14ac:dyDescent="0.2">
      <c r="B150" s="244"/>
      <c r="C150" s="244"/>
      <c r="D150" s="244"/>
      <c r="E150" s="244"/>
      <c r="F150" s="244"/>
      <c r="G150" s="244"/>
      <c r="H150" s="244"/>
      <c r="I150" s="244"/>
      <c r="J150" s="244"/>
      <c r="K150" s="244"/>
      <c r="L150" s="244"/>
      <c r="M150" s="244"/>
      <c r="N150" s="244"/>
      <c r="O150" s="244"/>
      <c r="P150" s="244"/>
      <c r="Q150" s="244"/>
    </row>
    <row r="151" spans="2:17" ht="13.5" hidden="1" customHeight="1" x14ac:dyDescent="0.2">
      <c r="B151" s="244"/>
      <c r="C151" s="244"/>
      <c r="D151" s="244"/>
      <c r="E151" s="244"/>
      <c r="F151" s="244"/>
      <c r="G151" s="244"/>
      <c r="H151" s="244"/>
      <c r="I151" s="244"/>
      <c r="J151" s="244"/>
      <c r="K151" s="244"/>
      <c r="L151" s="244"/>
      <c r="M151" s="244"/>
      <c r="N151" s="244"/>
      <c r="O151" s="244"/>
      <c r="P151" s="244"/>
      <c r="Q151" s="244"/>
    </row>
    <row r="152" spans="2:17" ht="13.5" hidden="1" customHeight="1" x14ac:dyDescent="0.2">
      <c r="B152" s="244"/>
      <c r="C152" s="244"/>
      <c r="D152" s="244"/>
      <c r="E152" s="244"/>
      <c r="F152" s="244"/>
      <c r="G152" s="244"/>
      <c r="H152" s="244"/>
      <c r="I152" s="244"/>
      <c r="J152" s="244"/>
      <c r="K152" s="244"/>
      <c r="L152" s="244"/>
      <c r="M152" s="244"/>
      <c r="N152" s="244"/>
      <c r="O152" s="244"/>
      <c r="P152" s="244"/>
      <c r="Q152" s="244"/>
    </row>
    <row r="153" spans="2:17" ht="13.5" hidden="1" customHeight="1" x14ac:dyDescent="0.2">
      <c r="B153" s="244"/>
      <c r="C153" s="244"/>
      <c r="D153" s="244"/>
      <c r="E153" s="244"/>
      <c r="F153" s="244"/>
      <c r="G153" s="244"/>
      <c r="H153" s="244"/>
      <c r="I153" s="244"/>
      <c r="J153" s="244"/>
      <c r="K153" s="244"/>
      <c r="L153" s="244"/>
      <c r="M153" s="244"/>
      <c r="N153" s="244"/>
      <c r="O153" s="244"/>
      <c r="P153" s="244"/>
      <c r="Q153" s="244"/>
    </row>
    <row r="154" spans="2:17" ht="13.5" hidden="1" customHeight="1" x14ac:dyDescent="0.2">
      <c r="B154" s="244"/>
      <c r="C154" s="244"/>
      <c r="D154" s="244"/>
      <c r="E154" s="244"/>
      <c r="F154" s="244"/>
      <c r="G154" s="244"/>
      <c r="H154" s="244"/>
      <c r="I154" s="244"/>
      <c r="J154" s="244"/>
      <c r="K154" s="244"/>
      <c r="L154" s="244"/>
      <c r="M154" s="244"/>
      <c r="N154" s="244"/>
      <c r="O154" s="244"/>
      <c r="P154" s="244"/>
      <c r="Q154" s="244"/>
    </row>
    <row r="155" spans="2:17" ht="13.5" hidden="1" customHeight="1" x14ac:dyDescent="0.2">
      <c r="B155" s="244"/>
      <c r="C155" s="244"/>
      <c r="D155" s="244"/>
      <c r="E155" s="244"/>
      <c r="F155" s="244"/>
      <c r="G155" s="244"/>
      <c r="H155" s="244"/>
      <c r="I155" s="244"/>
      <c r="J155" s="244"/>
      <c r="K155" s="244"/>
      <c r="L155" s="244"/>
      <c r="M155" s="244"/>
      <c r="N155" s="244"/>
      <c r="O155" s="244"/>
      <c r="P155" s="244"/>
      <c r="Q155" s="244"/>
    </row>
    <row r="156" spans="2:17" ht="13.5" hidden="1" customHeight="1" x14ac:dyDescent="0.2">
      <c r="B156" s="244"/>
      <c r="C156" s="244"/>
      <c r="D156" s="244"/>
      <c r="E156" s="244"/>
      <c r="F156" s="244"/>
      <c r="G156" s="244"/>
      <c r="H156" s="244"/>
      <c r="I156" s="244"/>
      <c r="J156" s="244"/>
      <c r="K156" s="244"/>
      <c r="L156" s="244"/>
      <c r="M156" s="244"/>
      <c r="N156" s="244"/>
      <c r="O156" s="244"/>
      <c r="P156" s="244"/>
      <c r="Q156" s="244"/>
    </row>
    <row r="157" spans="2:17" ht="13.5" hidden="1" customHeight="1" x14ac:dyDescent="0.2">
      <c r="B157" s="244"/>
      <c r="C157" s="244"/>
      <c r="D157" s="244"/>
      <c r="E157" s="244"/>
      <c r="F157" s="244"/>
      <c r="G157" s="244"/>
      <c r="H157" s="244"/>
      <c r="I157" s="244"/>
      <c r="J157" s="244"/>
      <c r="K157" s="244"/>
      <c r="L157" s="244"/>
      <c r="M157" s="244"/>
      <c r="N157" s="244"/>
      <c r="O157" s="244"/>
      <c r="P157" s="244"/>
      <c r="Q157" s="244"/>
    </row>
    <row r="158" spans="2:17" ht="13.5" hidden="1" customHeight="1" x14ac:dyDescent="0.2">
      <c r="B158" s="244"/>
      <c r="C158" s="244"/>
      <c r="D158" s="244"/>
      <c r="E158" s="244"/>
      <c r="F158" s="244"/>
      <c r="G158" s="244"/>
      <c r="H158" s="244"/>
      <c r="I158" s="244"/>
      <c r="J158" s="244"/>
      <c r="K158" s="244"/>
      <c r="L158" s="244"/>
      <c r="M158" s="244"/>
      <c r="N158" s="244"/>
      <c r="O158" s="244"/>
      <c r="P158" s="244"/>
      <c r="Q158" s="244"/>
    </row>
    <row r="159" spans="2:17" ht="13.5" hidden="1" customHeight="1" x14ac:dyDescent="0.2">
      <c r="B159" s="244"/>
      <c r="C159" s="244"/>
      <c r="D159" s="244"/>
      <c r="E159" s="244"/>
      <c r="F159" s="244"/>
      <c r="G159" s="244"/>
      <c r="H159" s="244"/>
      <c r="I159" s="244"/>
      <c r="J159" s="244"/>
      <c r="K159" s="244"/>
      <c r="L159" s="244"/>
      <c r="M159" s="244"/>
      <c r="N159" s="244"/>
      <c r="O159" s="244"/>
      <c r="P159" s="244"/>
      <c r="Q159" s="244"/>
    </row>
    <row r="160" spans="2:17" ht="13.5" hidden="1" customHeight="1" x14ac:dyDescent="0.2">
      <c r="B160" s="244"/>
      <c r="C160" s="244"/>
      <c r="D160" s="244"/>
      <c r="E160" s="244"/>
      <c r="F160" s="244"/>
      <c r="G160" s="244"/>
      <c r="H160" s="244"/>
      <c r="I160" s="244"/>
      <c r="J160" s="244"/>
      <c r="K160" s="244"/>
      <c r="L160" s="244"/>
      <c r="M160" s="244"/>
      <c r="N160" s="244"/>
      <c r="O160" s="244"/>
      <c r="P160" s="244"/>
      <c r="Q160" s="24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election activeCell="A113" sqref="A113"/>
    </sheetView>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c r="AG59" s="241"/>
      <c r="AH59" s="241"/>
    </row>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39</v>
      </c>
      <c r="E2" s="109"/>
      <c r="F2" s="110" t="s">
        <v>513</v>
      </c>
      <c r="G2" s="111"/>
      <c r="H2" s="112"/>
    </row>
    <row r="3" spans="1:8" x14ac:dyDescent="0.2">
      <c r="A3" s="108" t="s">
        <v>506</v>
      </c>
      <c r="B3" s="113"/>
      <c r="C3" s="114"/>
      <c r="D3" s="115">
        <v>272272</v>
      </c>
      <c r="E3" s="116"/>
      <c r="F3" s="117">
        <v>216155</v>
      </c>
      <c r="G3" s="118"/>
      <c r="H3" s="119"/>
    </row>
    <row r="4" spans="1:8" x14ac:dyDescent="0.2">
      <c r="A4" s="120"/>
      <c r="B4" s="121"/>
      <c r="C4" s="122"/>
      <c r="D4" s="123">
        <v>241322</v>
      </c>
      <c r="E4" s="124"/>
      <c r="F4" s="125">
        <v>108827</v>
      </c>
      <c r="G4" s="126"/>
      <c r="H4" s="127"/>
    </row>
    <row r="5" spans="1:8" x14ac:dyDescent="0.2">
      <c r="A5" s="108" t="s">
        <v>508</v>
      </c>
      <c r="B5" s="113"/>
      <c r="C5" s="114"/>
      <c r="D5" s="115">
        <v>203984</v>
      </c>
      <c r="E5" s="116"/>
      <c r="F5" s="117">
        <v>228305</v>
      </c>
      <c r="G5" s="118"/>
      <c r="H5" s="119"/>
    </row>
    <row r="6" spans="1:8" x14ac:dyDescent="0.2">
      <c r="A6" s="120"/>
      <c r="B6" s="121"/>
      <c r="C6" s="122"/>
      <c r="D6" s="123">
        <v>190948</v>
      </c>
      <c r="E6" s="124"/>
      <c r="F6" s="125">
        <v>86611</v>
      </c>
      <c r="G6" s="126"/>
      <c r="H6" s="127"/>
    </row>
    <row r="7" spans="1:8" x14ac:dyDescent="0.2">
      <c r="A7" s="108" t="s">
        <v>509</v>
      </c>
      <c r="B7" s="113"/>
      <c r="C7" s="114"/>
      <c r="D7" s="115">
        <v>338211</v>
      </c>
      <c r="E7" s="116"/>
      <c r="F7" s="117">
        <v>316331</v>
      </c>
      <c r="G7" s="118"/>
      <c r="H7" s="119"/>
    </row>
    <row r="8" spans="1:8" x14ac:dyDescent="0.2">
      <c r="A8" s="120"/>
      <c r="B8" s="121"/>
      <c r="C8" s="122"/>
      <c r="D8" s="123">
        <v>228536</v>
      </c>
      <c r="E8" s="124"/>
      <c r="F8" s="125">
        <v>106387</v>
      </c>
      <c r="G8" s="126"/>
      <c r="H8" s="127"/>
    </row>
    <row r="9" spans="1:8" x14ac:dyDescent="0.2">
      <c r="A9" s="108" t="s">
        <v>510</v>
      </c>
      <c r="B9" s="113"/>
      <c r="C9" s="114"/>
      <c r="D9" s="115">
        <v>355937</v>
      </c>
      <c r="E9" s="116"/>
      <c r="F9" s="117">
        <v>333013</v>
      </c>
      <c r="G9" s="118"/>
      <c r="H9" s="119"/>
    </row>
    <row r="10" spans="1:8" x14ac:dyDescent="0.2">
      <c r="A10" s="120"/>
      <c r="B10" s="121"/>
      <c r="C10" s="122"/>
      <c r="D10" s="123">
        <v>335164</v>
      </c>
      <c r="E10" s="124"/>
      <c r="F10" s="125">
        <v>126732</v>
      </c>
      <c r="G10" s="126"/>
      <c r="H10" s="127"/>
    </row>
    <row r="11" spans="1:8" x14ac:dyDescent="0.2">
      <c r="A11" s="108" t="s">
        <v>511</v>
      </c>
      <c r="B11" s="113"/>
      <c r="C11" s="114"/>
      <c r="D11" s="115">
        <v>358140</v>
      </c>
      <c r="E11" s="116"/>
      <c r="F11" s="117">
        <v>280458</v>
      </c>
      <c r="G11" s="118"/>
      <c r="H11" s="119"/>
    </row>
    <row r="12" spans="1:8" x14ac:dyDescent="0.2">
      <c r="A12" s="120"/>
      <c r="B12" s="121"/>
      <c r="C12" s="128"/>
      <c r="D12" s="123">
        <v>344918</v>
      </c>
      <c r="E12" s="124"/>
      <c r="F12" s="125">
        <v>127286</v>
      </c>
      <c r="G12" s="126"/>
      <c r="H12" s="127"/>
    </row>
    <row r="13" spans="1:8" x14ac:dyDescent="0.2">
      <c r="A13" s="108"/>
      <c r="B13" s="113"/>
      <c r="C13" s="129"/>
      <c r="D13" s="130">
        <v>305709</v>
      </c>
      <c r="E13" s="131"/>
      <c r="F13" s="132">
        <v>274852</v>
      </c>
      <c r="G13" s="133"/>
      <c r="H13" s="119"/>
    </row>
    <row r="14" spans="1:8" x14ac:dyDescent="0.2">
      <c r="A14" s="120"/>
      <c r="B14" s="121"/>
      <c r="C14" s="122"/>
      <c r="D14" s="123">
        <v>268178</v>
      </c>
      <c r="E14" s="124"/>
      <c r="F14" s="125">
        <v>111169</v>
      </c>
      <c r="G14" s="126"/>
      <c r="H14" s="127"/>
    </row>
    <row r="17" spans="1:11" x14ac:dyDescent="0.2">
      <c r="A17" s="104" t="s">
        <v>40</v>
      </c>
    </row>
    <row r="18" spans="1:11" x14ac:dyDescent="0.2">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2">
      <c r="A19" s="134" t="s">
        <v>41</v>
      </c>
      <c r="B19" s="134">
        <f>ROUND(VALUE(SUBSTITUTE(実質収支比率等に係る経年分析!F$48,"▲","-")),2)</f>
        <v>6.49</v>
      </c>
      <c r="C19" s="134">
        <f>ROUND(VALUE(SUBSTITUTE(実質収支比率等に係る経年分析!G$48,"▲","-")),2)</f>
        <v>7.87</v>
      </c>
      <c r="D19" s="134">
        <f>ROUND(VALUE(SUBSTITUTE(実質収支比率等に係る経年分析!H$48,"▲","-")),2)</f>
        <v>6.48</v>
      </c>
      <c r="E19" s="134">
        <f>ROUND(VALUE(SUBSTITUTE(実質収支比率等に係る経年分析!I$48,"▲","-")),2)</f>
        <v>9.61</v>
      </c>
      <c r="F19" s="134">
        <f>ROUND(VALUE(SUBSTITUTE(実質収支比率等に係る経年分析!J$48,"▲","-")),2)</f>
        <v>7.03</v>
      </c>
    </row>
    <row r="20" spans="1:11" x14ac:dyDescent="0.2">
      <c r="A20" s="134" t="s">
        <v>42</v>
      </c>
      <c r="B20" s="134">
        <f>ROUND(VALUE(SUBSTITUTE(実質収支比率等に係る経年分析!F$47,"▲","-")),2)</f>
        <v>80.53</v>
      </c>
      <c r="C20" s="134">
        <f>ROUND(VALUE(SUBSTITUTE(実質収支比率等に係る経年分析!G$47,"▲","-")),2)</f>
        <v>63.23</v>
      </c>
      <c r="D20" s="134">
        <f>ROUND(VALUE(SUBSTITUTE(実質収支比率等に係る経年分析!H$47,"▲","-")),2)</f>
        <v>32.61</v>
      </c>
      <c r="E20" s="134">
        <f>ROUND(VALUE(SUBSTITUTE(実質収支比率等に係る経年分析!I$47,"▲","-")),2)</f>
        <v>34.04</v>
      </c>
      <c r="F20" s="134">
        <f>ROUND(VALUE(SUBSTITUTE(実質収支比率等に係る経年分析!J$47,"▲","-")),2)</f>
        <v>28.41</v>
      </c>
    </row>
    <row r="21" spans="1:11" x14ac:dyDescent="0.2">
      <c r="A21" s="134" t="s">
        <v>43</v>
      </c>
      <c r="B21" s="134">
        <f>IF(ISNUMBER(VALUE(SUBSTITUTE(実質収支比率等に係る経年分析!F$49,"▲","-"))),ROUND(VALUE(SUBSTITUTE(実質収支比率等に係る経年分析!F$49,"▲","-")),2),NA())</f>
        <v>-13.18</v>
      </c>
      <c r="C21" s="134">
        <f>IF(ISNUMBER(VALUE(SUBSTITUTE(実質収支比率等に係る経年分析!G$49,"▲","-"))),ROUND(VALUE(SUBSTITUTE(実質収支比率等に係る経年分析!G$49,"▲","-")),2),NA())</f>
        <v>-1.87</v>
      </c>
      <c r="D21" s="134">
        <f>IF(ISNUMBER(VALUE(SUBSTITUTE(実質収支比率等に係る経年分析!H$49,"▲","-"))),ROUND(VALUE(SUBSTITUTE(実質収支比率等に係る経年分析!H$49,"▲","-")),2),NA())</f>
        <v>-37.520000000000003</v>
      </c>
      <c r="E21" s="134">
        <f>IF(ISNUMBER(VALUE(SUBSTITUTE(実質収支比率等に係る経年分析!I$49,"▲","-"))),ROUND(VALUE(SUBSTITUTE(実質収支比率等に係る経年分析!I$49,"▲","-")),2),NA())</f>
        <v>-4.12</v>
      </c>
      <c r="F21" s="134">
        <f>IF(ISNUMBER(VALUE(SUBSTITUTE(実質収支比率等に係る経年分析!J$49,"▲","-"))),ROUND(VALUE(SUBSTITUTE(実質収支比率等に係る経年分析!J$49,"▲","-")),2),NA())</f>
        <v>-9.19</v>
      </c>
    </row>
    <row r="24" spans="1:11" x14ac:dyDescent="0.2">
      <c r="A24" s="104" t="s">
        <v>44</v>
      </c>
    </row>
    <row r="25" spans="1:11" x14ac:dyDescent="0.2">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2">
      <c r="A26" s="135"/>
      <c r="B26" s="135" t="s">
        <v>45</v>
      </c>
      <c r="C26" s="135" t="s">
        <v>46</v>
      </c>
      <c r="D26" s="135" t="s">
        <v>45</v>
      </c>
      <c r="E26" s="135" t="s">
        <v>46</v>
      </c>
      <c r="F26" s="135" t="s">
        <v>45</v>
      </c>
      <c r="G26" s="135" t="s">
        <v>46</v>
      </c>
      <c r="H26" s="135" t="s">
        <v>45</v>
      </c>
      <c r="I26" s="135" t="s">
        <v>46</v>
      </c>
      <c r="J26" s="135" t="s">
        <v>45</v>
      </c>
      <c r="K26" s="135" t="s">
        <v>46</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2">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2">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2">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2">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2">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0.24</v>
      </c>
    </row>
    <row r="35" spans="1:16" x14ac:dyDescent="0.2">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0.82</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7.03</v>
      </c>
    </row>
    <row r="39" spans="1:16" x14ac:dyDescent="0.2">
      <c r="A39" s="104" t="s">
        <v>47</v>
      </c>
    </row>
    <row r="40" spans="1:16" x14ac:dyDescent="0.2">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2">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2">
      <c r="A42" s="136" t="s">
        <v>50</v>
      </c>
      <c r="B42" s="136"/>
      <c r="C42" s="136"/>
      <c r="D42" s="136">
        <f>'実質公債費比率（分子）の構造'!K$52</f>
        <v>129</v>
      </c>
      <c r="E42" s="136"/>
      <c r="F42" s="136"/>
      <c r="G42" s="136">
        <f>'実質公債費比率（分子）の構造'!L$52</f>
        <v>127</v>
      </c>
      <c r="H42" s="136"/>
      <c r="I42" s="136"/>
      <c r="J42" s="136">
        <f>'実質公債費比率（分子）の構造'!M$52</f>
        <v>124</v>
      </c>
      <c r="K42" s="136"/>
      <c r="L42" s="136"/>
      <c r="M42" s="136">
        <f>'実質公債費比率（分子）の構造'!N$52</f>
        <v>129</v>
      </c>
      <c r="N42" s="136"/>
      <c r="O42" s="136"/>
      <c r="P42" s="136">
        <f>'実質公債費比率（分子）の構造'!O$52</f>
        <v>127</v>
      </c>
    </row>
    <row r="43" spans="1:16" x14ac:dyDescent="0.2">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2">
      <c r="A44" s="136" t="s">
        <v>52</v>
      </c>
      <c r="B44" s="136">
        <f>'実質公債費比率（分子）の構造'!K$50</f>
        <v>11</v>
      </c>
      <c r="C44" s="136"/>
      <c r="D44" s="136"/>
      <c r="E44" s="136">
        <f>'実質公債費比率（分子）の構造'!L$50</f>
        <v>11</v>
      </c>
      <c r="F44" s="136"/>
      <c r="G44" s="136"/>
      <c r="H44" s="136">
        <f>'実質公債費比率（分子）の構造'!M$50</f>
        <v>10</v>
      </c>
      <c r="I44" s="136"/>
      <c r="J44" s="136"/>
      <c r="K44" s="136">
        <f>'実質公債費比率（分子）の構造'!N$50</f>
        <v>10</v>
      </c>
      <c r="L44" s="136"/>
      <c r="M44" s="136"/>
      <c r="N44" s="136" t="str">
        <f>'実質公債費比率（分子）の構造'!O$50</f>
        <v>-</v>
      </c>
      <c r="O44" s="136"/>
      <c r="P44" s="136"/>
    </row>
    <row r="45" spans="1:16" x14ac:dyDescent="0.2">
      <c r="A45" s="136" t="s">
        <v>53</v>
      </c>
      <c r="B45" s="136">
        <f>'実質公債費比率（分子）の構造'!K$49</f>
        <v>6</v>
      </c>
      <c r="C45" s="136"/>
      <c r="D45" s="136"/>
      <c r="E45" s="136">
        <f>'実質公債費比率（分子）の構造'!L$49</f>
        <v>1</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2">
      <c r="A46" s="136" t="s">
        <v>54</v>
      </c>
      <c r="B46" s="136">
        <f>'実質公債費比率（分子）の構造'!K$48</f>
        <v>21</v>
      </c>
      <c r="C46" s="136"/>
      <c r="D46" s="136"/>
      <c r="E46" s="136">
        <f>'実質公債費比率（分子）の構造'!L$48</f>
        <v>20</v>
      </c>
      <c r="F46" s="136"/>
      <c r="G46" s="136"/>
      <c r="H46" s="136">
        <f>'実質公債費比率（分子）の構造'!M$48</f>
        <v>21</v>
      </c>
      <c r="I46" s="136"/>
      <c r="J46" s="136"/>
      <c r="K46" s="136">
        <f>'実質公債費比率（分子）の構造'!N$48</f>
        <v>22</v>
      </c>
      <c r="L46" s="136"/>
      <c r="M46" s="136"/>
      <c r="N46" s="136">
        <f>'実質公債費比率（分子）の構造'!O$48</f>
        <v>23</v>
      </c>
      <c r="O46" s="136"/>
      <c r="P46" s="136"/>
    </row>
    <row r="47" spans="1:16" x14ac:dyDescent="0.2">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57</v>
      </c>
      <c r="B49" s="136">
        <f>'実質公債費比率（分子）の構造'!K$45</f>
        <v>160</v>
      </c>
      <c r="C49" s="136"/>
      <c r="D49" s="136"/>
      <c r="E49" s="136">
        <f>'実質公債費比率（分子）の構造'!L$45</f>
        <v>164</v>
      </c>
      <c r="F49" s="136"/>
      <c r="G49" s="136"/>
      <c r="H49" s="136">
        <f>'実質公債費比率（分子）の構造'!M$45</f>
        <v>166</v>
      </c>
      <c r="I49" s="136"/>
      <c r="J49" s="136"/>
      <c r="K49" s="136">
        <f>'実質公債費比率（分子）の構造'!N$45</f>
        <v>161</v>
      </c>
      <c r="L49" s="136"/>
      <c r="M49" s="136"/>
      <c r="N49" s="136">
        <f>'実質公債費比率（分子）の構造'!O$45</f>
        <v>153</v>
      </c>
      <c r="O49" s="136"/>
      <c r="P49" s="136"/>
    </row>
    <row r="50" spans="1:16" x14ac:dyDescent="0.2">
      <c r="A50" s="136" t="s">
        <v>58</v>
      </c>
      <c r="B50" s="136" t="e">
        <f>NA()</f>
        <v>#N/A</v>
      </c>
      <c r="C50" s="136">
        <f>IF(ISNUMBER('実質公債費比率（分子）の構造'!K$53),'実質公債費比率（分子）の構造'!K$53,NA())</f>
        <v>69</v>
      </c>
      <c r="D50" s="136" t="e">
        <f>NA()</f>
        <v>#N/A</v>
      </c>
      <c r="E50" s="136" t="e">
        <f>NA()</f>
        <v>#N/A</v>
      </c>
      <c r="F50" s="136">
        <f>IF(ISNUMBER('実質公債費比率（分子）の構造'!L$53),'実質公債費比率（分子）の構造'!L$53,NA())</f>
        <v>69</v>
      </c>
      <c r="G50" s="136" t="e">
        <f>NA()</f>
        <v>#N/A</v>
      </c>
      <c r="H50" s="136" t="e">
        <f>NA()</f>
        <v>#N/A</v>
      </c>
      <c r="I50" s="136">
        <f>IF(ISNUMBER('実質公債費比率（分子）の構造'!M$53),'実質公債費比率（分子）の構造'!M$53,NA())</f>
        <v>73</v>
      </c>
      <c r="J50" s="136" t="e">
        <f>NA()</f>
        <v>#N/A</v>
      </c>
      <c r="K50" s="136" t="e">
        <f>NA()</f>
        <v>#N/A</v>
      </c>
      <c r="L50" s="136">
        <f>IF(ISNUMBER('実質公債費比率（分子）の構造'!N$53),'実質公債費比率（分子）の構造'!N$53,NA())</f>
        <v>64</v>
      </c>
      <c r="M50" s="136" t="e">
        <f>NA()</f>
        <v>#N/A</v>
      </c>
      <c r="N50" s="136" t="e">
        <f>NA()</f>
        <v>#N/A</v>
      </c>
      <c r="O50" s="136">
        <f>IF(ISNUMBER('実質公債費比率（分子）の構造'!O$53),'実質公債費比率（分子）の構造'!O$53,NA())</f>
        <v>49</v>
      </c>
      <c r="P50" s="136" t="e">
        <f>NA()</f>
        <v>#N/A</v>
      </c>
    </row>
    <row r="53" spans="1:16" x14ac:dyDescent="0.2">
      <c r="A53" s="104" t="s">
        <v>59</v>
      </c>
    </row>
    <row r="54" spans="1:16" x14ac:dyDescent="0.2">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2">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2">
      <c r="A56" s="135" t="s">
        <v>35</v>
      </c>
      <c r="B56" s="135"/>
      <c r="C56" s="135"/>
      <c r="D56" s="135">
        <f>'将来負担比率（分子）の構造'!I$51</f>
        <v>1136</v>
      </c>
      <c r="E56" s="135"/>
      <c r="F56" s="135"/>
      <c r="G56" s="135">
        <f>'将来負担比率（分子）の構造'!J$51</f>
        <v>1156</v>
      </c>
      <c r="H56" s="135"/>
      <c r="I56" s="135"/>
      <c r="J56" s="135">
        <f>'将来負担比率（分子）の構造'!K$51</f>
        <v>1116</v>
      </c>
      <c r="K56" s="135"/>
      <c r="L56" s="135"/>
      <c r="M56" s="135">
        <f>'将来負担比率（分子）の構造'!L$51</f>
        <v>1240</v>
      </c>
      <c r="N56" s="135"/>
      <c r="O56" s="135"/>
      <c r="P56" s="135">
        <f>'将来負担比率（分子）の構造'!M$51</f>
        <v>1282</v>
      </c>
    </row>
    <row r="57" spans="1:16" x14ac:dyDescent="0.2">
      <c r="A57" s="135" t="s">
        <v>34</v>
      </c>
      <c r="B57" s="135"/>
      <c r="C57" s="135"/>
      <c r="D57" s="135">
        <f>'将来負担比率（分子）の構造'!I$50</f>
        <v>131</v>
      </c>
      <c r="E57" s="135"/>
      <c r="F57" s="135"/>
      <c r="G57" s="135">
        <f>'将来負担比率（分子）の構造'!J$50</f>
        <v>110</v>
      </c>
      <c r="H57" s="135"/>
      <c r="I57" s="135"/>
      <c r="J57" s="135">
        <f>'将来負担比率（分子）の構造'!K$50</f>
        <v>78</v>
      </c>
      <c r="K57" s="135"/>
      <c r="L57" s="135"/>
      <c r="M57" s="135">
        <f>'将来負担比率（分子）の構造'!L$50</f>
        <v>27</v>
      </c>
      <c r="N57" s="135"/>
      <c r="O57" s="135"/>
      <c r="P57" s="135" t="str">
        <f>'将来負担比率（分子）の構造'!M$50</f>
        <v>-</v>
      </c>
    </row>
    <row r="58" spans="1:16" x14ac:dyDescent="0.2">
      <c r="A58" s="135" t="s">
        <v>33</v>
      </c>
      <c r="B58" s="135"/>
      <c r="C58" s="135"/>
      <c r="D58" s="135">
        <f>'将来負担比率（分子）の構造'!I$49</f>
        <v>1399</v>
      </c>
      <c r="E58" s="135"/>
      <c r="F58" s="135"/>
      <c r="G58" s="135">
        <f>'将来負担比率（分子）の構造'!J$49</f>
        <v>1538</v>
      </c>
      <c r="H58" s="135"/>
      <c r="I58" s="135"/>
      <c r="J58" s="135">
        <f>'将来負担比率（分子）の構造'!K$49</f>
        <v>1735</v>
      </c>
      <c r="K58" s="135"/>
      <c r="L58" s="135"/>
      <c r="M58" s="135">
        <f>'将来負担比率（分子）の構造'!L$49</f>
        <v>1782</v>
      </c>
      <c r="N58" s="135"/>
      <c r="O58" s="135"/>
      <c r="P58" s="135">
        <f>'将来負担比率（分子）の構造'!M$49</f>
        <v>1984</v>
      </c>
    </row>
    <row r="59" spans="1:16" x14ac:dyDescent="0.2">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2">
      <c r="A62" s="135" t="s">
        <v>28</v>
      </c>
      <c r="B62" s="135">
        <f>'将来負担比率（分子）の構造'!I$45</f>
        <v>341</v>
      </c>
      <c r="C62" s="135"/>
      <c r="D62" s="135"/>
      <c r="E62" s="135">
        <f>'将来負担比率（分子）の構造'!J$45</f>
        <v>334</v>
      </c>
      <c r="F62" s="135"/>
      <c r="G62" s="135"/>
      <c r="H62" s="135">
        <f>'将来負担比率（分子）の構造'!K$45</f>
        <v>386</v>
      </c>
      <c r="I62" s="135"/>
      <c r="J62" s="135"/>
      <c r="K62" s="135">
        <f>'将来負担比率（分子）の構造'!L$45</f>
        <v>297</v>
      </c>
      <c r="L62" s="135"/>
      <c r="M62" s="135"/>
      <c r="N62" s="135">
        <f>'将来負担比率（分子）の構造'!M$45</f>
        <v>272</v>
      </c>
      <c r="O62" s="135"/>
      <c r="P62" s="135"/>
    </row>
    <row r="63" spans="1:16" x14ac:dyDescent="0.2">
      <c r="A63" s="135" t="s">
        <v>27</v>
      </c>
      <c r="B63" s="135">
        <f>'将来負担比率（分子）の構造'!I$44</f>
        <v>2</v>
      </c>
      <c r="C63" s="135"/>
      <c r="D63" s="135"/>
      <c r="E63" s="135" t="str">
        <f>'将来負担比率（分子）の構造'!J$44</f>
        <v>-</v>
      </c>
      <c r="F63" s="135"/>
      <c r="G63" s="135"/>
      <c r="H63" s="135">
        <f>'将来負担比率（分子）の構造'!K$44</f>
        <v>7</v>
      </c>
      <c r="I63" s="135"/>
      <c r="J63" s="135"/>
      <c r="K63" s="135">
        <f>'将来負担比率（分子）の構造'!L$44</f>
        <v>7</v>
      </c>
      <c r="L63" s="135"/>
      <c r="M63" s="135"/>
      <c r="N63" s="135">
        <f>'将来負担比率（分子）の構造'!M$44</f>
        <v>7</v>
      </c>
      <c r="O63" s="135"/>
      <c r="P63" s="135"/>
    </row>
    <row r="64" spans="1:16" x14ac:dyDescent="0.2">
      <c r="A64" s="135" t="s">
        <v>26</v>
      </c>
      <c r="B64" s="135">
        <f>'将来負担比率（分子）の構造'!I$43</f>
        <v>209</v>
      </c>
      <c r="C64" s="135"/>
      <c r="D64" s="135"/>
      <c r="E64" s="135">
        <f>'将来負担比率（分子）の構造'!J$43</f>
        <v>199</v>
      </c>
      <c r="F64" s="135"/>
      <c r="G64" s="135"/>
      <c r="H64" s="135">
        <f>'将来負担比率（分子）の構造'!K$43</f>
        <v>188</v>
      </c>
      <c r="I64" s="135"/>
      <c r="J64" s="135"/>
      <c r="K64" s="135">
        <f>'将来負担比率（分子）の構造'!L$43</f>
        <v>178</v>
      </c>
      <c r="L64" s="135"/>
      <c r="M64" s="135"/>
      <c r="N64" s="135">
        <f>'将来負担比率（分子）の構造'!M$43</f>
        <v>171</v>
      </c>
      <c r="O64" s="135"/>
      <c r="P64" s="135"/>
    </row>
    <row r="65" spans="1:16" x14ac:dyDescent="0.2">
      <c r="A65" s="135" t="s">
        <v>25</v>
      </c>
      <c r="B65" s="135">
        <f>'将来負担比率（分子）の構造'!I$42</f>
        <v>30</v>
      </c>
      <c r="C65" s="135"/>
      <c r="D65" s="135"/>
      <c r="E65" s="135">
        <f>'将来負担比率（分子）の構造'!J$42</f>
        <v>20</v>
      </c>
      <c r="F65" s="135"/>
      <c r="G65" s="135"/>
      <c r="H65" s="135">
        <f>'将来負担比率（分子）の構造'!K$42</f>
        <v>10</v>
      </c>
      <c r="I65" s="135"/>
      <c r="J65" s="135"/>
      <c r="K65" s="135" t="str">
        <f>'将来負担比率（分子）の構造'!L$42</f>
        <v>-</v>
      </c>
      <c r="L65" s="135"/>
      <c r="M65" s="135"/>
      <c r="N65" s="135" t="str">
        <f>'将来負担比率（分子）の構造'!M$42</f>
        <v>-</v>
      </c>
      <c r="O65" s="135"/>
      <c r="P65" s="135"/>
    </row>
    <row r="66" spans="1:16" x14ac:dyDescent="0.2">
      <c r="A66" s="135" t="s">
        <v>24</v>
      </c>
      <c r="B66" s="135">
        <f>'将来負担比率（分子）の構造'!I$41</f>
        <v>1481</v>
      </c>
      <c r="C66" s="135"/>
      <c r="D66" s="135"/>
      <c r="E66" s="135">
        <f>'将来負担比率（分子）の構造'!J$41</f>
        <v>1394</v>
      </c>
      <c r="F66" s="135"/>
      <c r="G66" s="135"/>
      <c r="H66" s="135">
        <f>'将来負担比率（分子）の構造'!K$41</f>
        <v>1340</v>
      </c>
      <c r="I66" s="135"/>
      <c r="J66" s="135"/>
      <c r="K66" s="135">
        <f>'将来負担比率（分子）の構造'!L$41</f>
        <v>1508</v>
      </c>
      <c r="L66" s="135"/>
      <c r="M66" s="135"/>
      <c r="N66" s="135">
        <f>'将来負担比率（分子）の構造'!M$41</f>
        <v>1527</v>
      </c>
      <c r="O66" s="135"/>
      <c r="P66" s="135"/>
    </row>
    <row r="67" spans="1:16" x14ac:dyDescent="0.2">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8" workbookViewId="0"/>
  </sheetViews>
  <sheetFormatPr defaultColWidth="0" defaultRowHeight="11.25" customHeight="1" zeroHeight="1" x14ac:dyDescent="0.2"/>
  <cols>
    <col min="1" max="143" width="1.66406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2">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2">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2">
      <c r="B5" s="705" t="s">
        <v>204</v>
      </c>
      <c r="C5" s="706"/>
      <c r="D5" s="706"/>
      <c r="E5" s="706"/>
      <c r="F5" s="706"/>
      <c r="G5" s="706"/>
      <c r="H5" s="706"/>
      <c r="I5" s="706"/>
      <c r="J5" s="706"/>
      <c r="K5" s="706"/>
      <c r="L5" s="706"/>
      <c r="M5" s="706"/>
      <c r="N5" s="706"/>
      <c r="O5" s="706"/>
      <c r="P5" s="706"/>
      <c r="Q5" s="707"/>
      <c r="R5" s="668">
        <v>74128</v>
      </c>
      <c r="S5" s="669"/>
      <c r="T5" s="669"/>
      <c r="U5" s="669"/>
      <c r="V5" s="669"/>
      <c r="W5" s="669"/>
      <c r="X5" s="669"/>
      <c r="Y5" s="716"/>
      <c r="Z5" s="729">
        <v>3.3</v>
      </c>
      <c r="AA5" s="729"/>
      <c r="AB5" s="729"/>
      <c r="AC5" s="729"/>
      <c r="AD5" s="730">
        <v>74128</v>
      </c>
      <c r="AE5" s="730"/>
      <c r="AF5" s="730"/>
      <c r="AG5" s="730"/>
      <c r="AH5" s="730"/>
      <c r="AI5" s="730"/>
      <c r="AJ5" s="730"/>
      <c r="AK5" s="730"/>
      <c r="AL5" s="717">
        <v>7.2</v>
      </c>
      <c r="AM5" s="686"/>
      <c r="AN5" s="686"/>
      <c r="AO5" s="718"/>
      <c r="AP5" s="705" t="s">
        <v>205</v>
      </c>
      <c r="AQ5" s="706"/>
      <c r="AR5" s="706"/>
      <c r="AS5" s="706"/>
      <c r="AT5" s="706"/>
      <c r="AU5" s="706"/>
      <c r="AV5" s="706"/>
      <c r="AW5" s="706"/>
      <c r="AX5" s="706"/>
      <c r="AY5" s="706"/>
      <c r="AZ5" s="706"/>
      <c r="BA5" s="706"/>
      <c r="BB5" s="706"/>
      <c r="BC5" s="706"/>
      <c r="BD5" s="706"/>
      <c r="BE5" s="706"/>
      <c r="BF5" s="707"/>
      <c r="BG5" s="618">
        <v>74128</v>
      </c>
      <c r="BH5" s="619"/>
      <c r="BI5" s="619"/>
      <c r="BJ5" s="619"/>
      <c r="BK5" s="619"/>
      <c r="BL5" s="619"/>
      <c r="BM5" s="619"/>
      <c r="BN5" s="620"/>
      <c r="BO5" s="671">
        <v>100</v>
      </c>
      <c r="BP5" s="671"/>
      <c r="BQ5" s="671"/>
      <c r="BR5" s="671"/>
      <c r="BS5" s="672">
        <v>13</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2">
      <c r="B6" s="615" t="s">
        <v>209</v>
      </c>
      <c r="C6" s="616"/>
      <c r="D6" s="616"/>
      <c r="E6" s="616"/>
      <c r="F6" s="616"/>
      <c r="G6" s="616"/>
      <c r="H6" s="616"/>
      <c r="I6" s="616"/>
      <c r="J6" s="616"/>
      <c r="K6" s="616"/>
      <c r="L6" s="616"/>
      <c r="M6" s="616"/>
      <c r="N6" s="616"/>
      <c r="O6" s="616"/>
      <c r="P6" s="616"/>
      <c r="Q6" s="617"/>
      <c r="R6" s="618">
        <v>10256</v>
      </c>
      <c r="S6" s="619"/>
      <c r="T6" s="619"/>
      <c r="U6" s="619"/>
      <c r="V6" s="619"/>
      <c r="W6" s="619"/>
      <c r="X6" s="619"/>
      <c r="Y6" s="620"/>
      <c r="Z6" s="671">
        <v>0.5</v>
      </c>
      <c r="AA6" s="671"/>
      <c r="AB6" s="671"/>
      <c r="AC6" s="671"/>
      <c r="AD6" s="672">
        <v>10256</v>
      </c>
      <c r="AE6" s="672"/>
      <c r="AF6" s="672"/>
      <c r="AG6" s="672"/>
      <c r="AH6" s="672"/>
      <c r="AI6" s="672"/>
      <c r="AJ6" s="672"/>
      <c r="AK6" s="672"/>
      <c r="AL6" s="641">
        <v>1</v>
      </c>
      <c r="AM6" s="673"/>
      <c r="AN6" s="673"/>
      <c r="AO6" s="674"/>
      <c r="AP6" s="615" t="s">
        <v>210</v>
      </c>
      <c r="AQ6" s="616"/>
      <c r="AR6" s="616"/>
      <c r="AS6" s="616"/>
      <c r="AT6" s="616"/>
      <c r="AU6" s="616"/>
      <c r="AV6" s="616"/>
      <c r="AW6" s="616"/>
      <c r="AX6" s="616"/>
      <c r="AY6" s="616"/>
      <c r="AZ6" s="616"/>
      <c r="BA6" s="616"/>
      <c r="BB6" s="616"/>
      <c r="BC6" s="616"/>
      <c r="BD6" s="616"/>
      <c r="BE6" s="616"/>
      <c r="BF6" s="617"/>
      <c r="BG6" s="618">
        <v>74128</v>
      </c>
      <c r="BH6" s="619"/>
      <c r="BI6" s="619"/>
      <c r="BJ6" s="619"/>
      <c r="BK6" s="619"/>
      <c r="BL6" s="619"/>
      <c r="BM6" s="619"/>
      <c r="BN6" s="620"/>
      <c r="BO6" s="671">
        <v>100</v>
      </c>
      <c r="BP6" s="671"/>
      <c r="BQ6" s="671"/>
      <c r="BR6" s="671"/>
      <c r="BS6" s="672">
        <v>13</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43942</v>
      </c>
      <c r="CS6" s="619"/>
      <c r="CT6" s="619"/>
      <c r="CU6" s="619"/>
      <c r="CV6" s="619"/>
      <c r="CW6" s="619"/>
      <c r="CX6" s="619"/>
      <c r="CY6" s="620"/>
      <c r="CZ6" s="671">
        <v>2</v>
      </c>
      <c r="DA6" s="671"/>
      <c r="DB6" s="671"/>
      <c r="DC6" s="671"/>
      <c r="DD6" s="624" t="s">
        <v>212</v>
      </c>
      <c r="DE6" s="619"/>
      <c r="DF6" s="619"/>
      <c r="DG6" s="619"/>
      <c r="DH6" s="619"/>
      <c r="DI6" s="619"/>
      <c r="DJ6" s="619"/>
      <c r="DK6" s="619"/>
      <c r="DL6" s="619"/>
      <c r="DM6" s="619"/>
      <c r="DN6" s="619"/>
      <c r="DO6" s="619"/>
      <c r="DP6" s="620"/>
      <c r="DQ6" s="624">
        <v>43942</v>
      </c>
      <c r="DR6" s="619"/>
      <c r="DS6" s="619"/>
      <c r="DT6" s="619"/>
      <c r="DU6" s="619"/>
      <c r="DV6" s="619"/>
      <c r="DW6" s="619"/>
      <c r="DX6" s="619"/>
      <c r="DY6" s="619"/>
      <c r="DZ6" s="619"/>
      <c r="EA6" s="619"/>
      <c r="EB6" s="619"/>
      <c r="EC6" s="654"/>
    </row>
    <row r="7" spans="2:143" ht="11.25" customHeight="1" x14ac:dyDescent="0.2">
      <c r="B7" s="615" t="s">
        <v>213</v>
      </c>
      <c r="C7" s="616"/>
      <c r="D7" s="616"/>
      <c r="E7" s="616"/>
      <c r="F7" s="616"/>
      <c r="G7" s="616"/>
      <c r="H7" s="616"/>
      <c r="I7" s="616"/>
      <c r="J7" s="616"/>
      <c r="K7" s="616"/>
      <c r="L7" s="616"/>
      <c r="M7" s="616"/>
      <c r="N7" s="616"/>
      <c r="O7" s="616"/>
      <c r="P7" s="616"/>
      <c r="Q7" s="617"/>
      <c r="R7" s="618">
        <v>209</v>
      </c>
      <c r="S7" s="619"/>
      <c r="T7" s="619"/>
      <c r="U7" s="619"/>
      <c r="V7" s="619"/>
      <c r="W7" s="619"/>
      <c r="X7" s="619"/>
      <c r="Y7" s="620"/>
      <c r="Z7" s="671">
        <v>0</v>
      </c>
      <c r="AA7" s="671"/>
      <c r="AB7" s="671"/>
      <c r="AC7" s="671"/>
      <c r="AD7" s="672">
        <v>209</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39336</v>
      </c>
      <c r="BH7" s="619"/>
      <c r="BI7" s="619"/>
      <c r="BJ7" s="619"/>
      <c r="BK7" s="619"/>
      <c r="BL7" s="619"/>
      <c r="BM7" s="619"/>
      <c r="BN7" s="620"/>
      <c r="BO7" s="671">
        <v>53.1</v>
      </c>
      <c r="BP7" s="671"/>
      <c r="BQ7" s="671"/>
      <c r="BR7" s="671"/>
      <c r="BS7" s="672">
        <v>13</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636751</v>
      </c>
      <c r="CS7" s="619"/>
      <c r="CT7" s="619"/>
      <c r="CU7" s="619"/>
      <c r="CV7" s="619"/>
      <c r="CW7" s="619"/>
      <c r="CX7" s="619"/>
      <c r="CY7" s="620"/>
      <c r="CZ7" s="671">
        <v>29.4</v>
      </c>
      <c r="DA7" s="671"/>
      <c r="DB7" s="671"/>
      <c r="DC7" s="671"/>
      <c r="DD7" s="624">
        <v>158284</v>
      </c>
      <c r="DE7" s="619"/>
      <c r="DF7" s="619"/>
      <c r="DG7" s="619"/>
      <c r="DH7" s="619"/>
      <c r="DI7" s="619"/>
      <c r="DJ7" s="619"/>
      <c r="DK7" s="619"/>
      <c r="DL7" s="619"/>
      <c r="DM7" s="619"/>
      <c r="DN7" s="619"/>
      <c r="DO7" s="619"/>
      <c r="DP7" s="620"/>
      <c r="DQ7" s="624">
        <v>412131</v>
      </c>
      <c r="DR7" s="619"/>
      <c r="DS7" s="619"/>
      <c r="DT7" s="619"/>
      <c r="DU7" s="619"/>
      <c r="DV7" s="619"/>
      <c r="DW7" s="619"/>
      <c r="DX7" s="619"/>
      <c r="DY7" s="619"/>
      <c r="DZ7" s="619"/>
      <c r="EA7" s="619"/>
      <c r="EB7" s="619"/>
      <c r="EC7" s="654"/>
    </row>
    <row r="8" spans="2:143" ht="11.25" customHeight="1" x14ac:dyDescent="0.2">
      <c r="B8" s="615" t="s">
        <v>216</v>
      </c>
      <c r="C8" s="616"/>
      <c r="D8" s="616"/>
      <c r="E8" s="616"/>
      <c r="F8" s="616"/>
      <c r="G8" s="616"/>
      <c r="H8" s="616"/>
      <c r="I8" s="616"/>
      <c r="J8" s="616"/>
      <c r="K8" s="616"/>
      <c r="L8" s="616"/>
      <c r="M8" s="616"/>
      <c r="N8" s="616"/>
      <c r="O8" s="616"/>
      <c r="P8" s="616"/>
      <c r="Q8" s="617"/>
      <c r="R8" s="618">
        <v>414</v>
      </c>
      <c r="S8" s="619"/>
      <c r="T8" s="619"/>
      <c r="U8" s="619"/>
      <c r="V8" s="619"/>
      <c r="W8" s="619"/>
      <c r="X8" s="619"/>
      <c r="Y8" s="620"/>
      <c r="Z8" s="671">
        <v>0</v>
      </c>
      <c r="AA8" s="671"/>
      <c r="AB8" s="671"/>
      <c r="AC8" s="671"/>
      <c r="AD8" s="672">
        <v>414</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1445</v>
      </c>
      <c r="BH8" s="619"/>
      <c r="BI8" s="619"/>
      <c r="BJ8" s="619"/>
      <c r="BK8" s="619"/>
      <c r="BL8" s="619"/>
      <c r="BM8" s="619"/>
      <c r="BN8" s="620"/>
      <c r="BO8" s="671">
        <v>1.9</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271827</v>
      </c>
      <c r="CS8" s="619"/>
      <c r="CT8" s="619"/>
      <c r="CU8" s="619"/>
      <c r="CV8" s="619"/>
      <c r="CW8" s="619"/>
      <c r="CX8" s="619"/>
      <c r="CY8" s="620"/>
      <c r="CZ8" s="671">
        <v>12.5</v>
      </c>
      <c r="DA8" s="671"/>
      <c r="DB8" s="671"/>
      <c r="DC8" s="671"/>
      <c r="DD8" s="624" t="s">
        <v>212</v>
      </c>
      <c r="DE8" s="619"/>
      <c r="DF8" s="619"/>
      <c r="DG8" s="619"/>
      <c r="DH8" s="619"/>
      <c r="DI8" s="619"/>
      <c r="DJ8" s="619"/>
      <c r="DK8" s="619"/>
      <c r="DL8" s="619"/>
      <c r="DM8" s="619"/>
      <c r="DN8" s="619"/>
      <c r="DO8" s="619"/>
      <c r="DP8" s="620"/>
      <c r="DQ8" s="624">
        <v>162271</v>
      </c>
      <c r="DR8" s="619"/>
      <c r="DS8" s="619"/>
      <c r="DT8" s="619"/>
      <c r="DU8" s="619"/>
      <c r="DV8" s="619"/>
      <c r="DW8" s="619"/>
      <c r="DX8" s="619"/>
      <c r="DY8" s="619"/>
      <c r="DZ8" s="619"/>
      <c r="EA8" s="619"/>
      <c r="EB8" s="619"/>
      <c r="EC8" s="654"/>
    </row>
    <row r="9" spans="2:143" ht="11.25" customHeight="1" x14ac:dyDescent="0.2">
      <c r="B9" s="615" t="s">
        <v>219</v>
      </c>
      <c r="C9" s="616"/>
      <c r="D9" s="616"/>
      <c r="E9" s="616"/>
      <c r="F9" s="616"/>
      <c r="G9" s="616"/>
      <c r="H9" s="616"/>
      <c r="I9" s="616"/>
      <c r="J9" s="616"/>
      <c r="K9" s="616"/>
      <c r="L9" s="616"/>
      <c r="M9" s="616"/>
      <c r="N9" s="616"/>
      <c r="O9" s="616"/>
      <c r="P9" s="616"/>
      <c r="Q9" s="617"/>
      <c r="R9" s="618">
        <v>343</v>
      </c>
      <c r="S9" s="619"/>
      <c r="T9" s="619"/>
      <c r="U9" s="619"/>
      <c r="V9" s="619"/>
      <c r="W9" s="619"/>
      <c r="X9" s="619"/>
      <c r="Y9" s="620"/>
      <c r="Z9" s="671">
        <v>0</v>
      </c>
      <c r="AA9" s="671"/>
      <c r="AB9" s="671"/>
      <c r="AC9" s="671"/>
      <c r="AD9" s="672">
        <v>343</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35958</v>
      </c>
      <c r="BH9" s="619"/>
      <c r="BI9" s="619"/>
      <c r="BJ9" s="619"/>
      <c r="BK9" s="619"/>
      <c r="BL9" s="619"/>
      <c r="BM9" s="619"/>
      <c r="BN9" s="620"/>
      <c r="BO9" s="671">
        <v>48.5</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281381</v>
      </c>
      <c r="CS9" s="619"/>
      <c r="CT9" s="619"/>
      <c r="CU9" s="619"/>
      <c r="CV9" s="619"/>
      <c r="CW9" s="619"/>
      <c r="CX9" s="619"/>
      <c r="CY9" s="620"/>
      <c r="CZ9" s="671">
        <v>13</v>
      </c>
      <c r="DA9" s="671"/>
      <c r="DB9" s="671"/>
      <c r="DC9" s="671"/>
      <c r="DD9" s="624">
        <v>3430</v>
      </c>
      <c r="DE9" s="619"/>
      <c r="DF9" s="619"/>
      <c r="DG9" s="619"/>
      <c r="DH9" s="619"/>
      <c r="DI9" s="619"/>
      <c r="DJ9" s="619"/>
      <c r="DK9" s="619"/>
      <c r="DL9" s="619"/>
      <c r="DM9" s="619"/>
      <c r="DN9" s="619"/>
      <c r="DO9" s="619"/>
      <c r="DP9" s="620"/>
      <c r="DQ9" s="624">
        <v>128264</v>
      </c>
      <c r="DR9" s="619"/>
      <c r="DS9" s="619"/>
      <c r="DT9" s="619"/>
      <c r="DU9" s="619"/>
      <c r="DV9" s="619"/>
      <c r="DW9" s="619"/>
      <c r="DX9" s="619"/>
      <c r="DY9" s="619"/>
      <c r="DZ9" s="619"/>
      <c r="EA9" s="619"/>
      <c r="EB9" s="619"/>
      <c r="EC9" s="654"/>
    </row>
    <row r="10" spans="2:143" ht="11.25" customHeight="1" x14ac:dyDescent="0.2">
      <c r="B10" s="615" t="s">
        <v>222</v>
      </c>
      <c r="C10" s="616"/>
      <c r="D10" s="616"/>
      <c r="E10" s="616"/>
      <c r="F10" s="616"/>
      <c r="G10" s="616"/>
      <c r="H10" s="616"/>
      <c r="I10" s="616"/>
      <c r="J10" s="616"/>
      <c r="K10" s="616"/>
      <c r="L10" s="616"/>
      <c r="M10" s="616"/>
      <c r="N10" s="616"/>
      <c r="O10" s="616"/>
      <c r="P10" s="616"/>
      <c r="Q10" s="617"/>
      <c r="R10" s="618">
        <v>21418</v>
      </c>
      <c r="S10" s="619"/>
      <c r="T10" s="619"/>
      <c r="U10" s="619"/>
      <c r="V10" s="619"/>
      <c r="W10" s="619"/>
      <c r="X10" s="619"/>
      <c r="Y10" s="620"/>
      <c r="Z10" s="671">
        <v>1</v>
      </c>
      <c r="AA10" s="671"/>
      <c r="AB10" s="671"/>
      <c r="AC10" s="671"/>
      <c r="AD10" s="672">
        <v>21418</v>
      </c>
      <c r="AE10" s="672"/>
      <c r="AF10" s="672"/>
      <c r="AG10" s="672"/>
      <c r="AH10" s="672"/>
      <c r="AI10" s="672"/>
      <c r="AJ10" s="672"/>
      <c r="AK10" s="672"/>
      <c r="AL10" s="641">
        <v>2.1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1865</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60</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60</v>
      </c>
      <c r="DR10" s="619"/>
      <c r="DS10" s="619"/>
      <c r="DT10" s="619"/>
      <c r="DU10" s="619"/>
      <c r="DV10" s="619"/>
      <c r="DW10" s="619"/>
      <c r="DX10" s="619"/>
      <c r="DY10" s="619"/>
      <c r="DZ10" s="619"/>
      <c r="EA10" s="619"/>
      <c r="EB10" s="619"/>
      <c r="EC10" s="654"/>
    </row>
    <row r="11" spans="2:143" ht="11.25" customHeight="1" x14ac:dyDescent="0.2">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68</v>
      </c>
      <c r="BH11" s="619"/>
      <c r="BI11" s="619"/>
      <c r="BJ11" s="619"/>
      <c r="BK11" s="619"/>
      <c r="BL11" s="619"/>
      <c r="BM11" s="619"/>
      <c r="BN11" s="620"/>
      <c r="BO11" s="671">
        <v>0.1</v>
      </c>
      <c r="BP11" s="671"/>
      <c r="BQ11" s="671"/>
      <c r="BR11" s="671"/>
      <c r="BS11" s="624">
        <v>13</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104460</v>
      </c>
      <c r="CS11" s="619"/>
      <c r="CT11" s="619"/>
      <c r="CU11" s="619"/>
      <c r="CV11" s="619"/>
      <c r="CW11" s="619"/>
      <c r="CX11" s="619"/>
      <c r="CY11" s="620"/>
      <c r="CZ11" s="671">
        <v>4.8</v>
      </c>
      <c r="DA11" s="671"/>
      <c r="DB11" s="671"/>
      <c r="DC11" s="671"/>
      <c r="DD11" s="624">
        <v>35478</v>
      </c>
      <c r="DE11" s="619"/>
      <c r="DF11" s="619"/>
      <c r="DG11" s="619"/>
      <c r="DH11" s="619"/>
      <c r="DI11" s="619"/>
      <c r="DJ11" s="619"/>
      <c r="DK11" s="619"/>
      <c r="DL11" s="619"/>
      <c r="DM11" s="619"/>
      <c r="DN11" s="619"/>
      <c r="DO11" s="619"/>
      <c r="DP11" s="620"/>
      <c r="DQ11" s="624">
        <v>31251</v>
      </c>
      <c r="DR11" s="619"/>
      <c r="DS11" s="619"/>
      <c r="DT11" s="619"/>
      <c r="DU11" s="619"/>
      <c r="DV11" s="619"/>
      <c r="DW11" s="619"/>
      <c r="DX11" s="619"/>
      <c r="DY11" s="619"/>
      <c r="DZ11" s="619"/>
      <c r="EA11" s="619"/>
      <c r="EB11" s="619"/>
      <c r="EC11" s="654"/>
    </row>
    <row r="12" spans="2:143" ht="11.25" customHeight="1" x14ac:dyDescent="0.2">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28065</v>
      </c>
      <c r="BH12" s="619"/>
      <c r="BI12" s="619"/>
      <c r="BJ12" s="619"/>
      <c r="BK12" s="619"/>
      <c r="BL12" s="619"/>
      <c r="BM12" s="619"/>
      <c r="BN12" s="620"/>
      <c r="BO12" s="671">
        <v>37.9</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221503</v>
      </c>
      <c r="CS12" s="619"/>
      <c r="CT12" s="619"/>
      <c r="CU12" s="619"/>
      <c r="CV12" s="619"/>
      <c r="CW12" s="619"/>
      <c r="CX12" s="619"/>
      <c r="CY12" s="620"/>
      <c r="CZ12" s="671">
        <v>10.199999999999999</v>
      </c>
      <c r="DA12" s="671"/>
      <c r="DB12" s="671"/>
      <c r="DC12" s="671"/>
      <c r="DD12" s="624">
        <v>3119</v>
      </c>
      <c r="DE12" s="619"/>
      <c r="DF12" s="619"/>
      <c r="DG12" s="619"/>
      <c r="DH12" s="619"/>
      <c r="DI12" s="619"/>
      <c r="DJ12" s="619"/>
      <c r="DK12" s="619"/>
      <c r="DL12" s="619"/>
      <c r="DM12" s="619"/>
      <c r="DN12" s="619"/>
      <c r="DO12" s="619"/>
      <c r="DP12" s="620"/>
      <c r="DQ12" s="624">
        <v>129768</v>
      </c>
      <c r="DR12" s="619"/>
      <c r="DS12" s="619"/>
      <c r="DT12" s="619"/>
      <c r="DU12" s="619"/>
      <c r="DV12" s="619"/>
      <c r="DW12" s="619"/>
      <c r="DX12" s="619"/>
      <c r="DY12" s="619"/>
      <c r="DZ12" s="619"/>
      <c r="EA12" s="619"/>
      <c r="EB12" s="619"/>
      <c r="EC12" s="654"/>
    </row>
    <row r="13" spans="2:143" ht="11.25" customHeight="1" x14ac:dyDescent="0.2">
      <c r="B13" s="615" t="s">
        <v>231</v>
      </c>
      <c r="C13" s="616"/>
      <c r="D13" s="616"/>
      <c r="E13" s="616"/>
      <c r="F13" s="616"/>
      <c r="G13" s="616"/>
      <c r="H13" s="616"/>
      <c r="I13" s="616"/>
      <c r="J13" s="616"/>
      <c r="K13" s="616"/>
      <c r="L13" s="616"/>
      <c r="M13" s="616"/>
      <c r="N13" s="616"/>
      <c r="O13" s="616"/>
      <c r="P13" s="616"/>
      <c r="Q13" s="617"/>
      <c r="R13" s="618">
        <v>1612</v>
      </c>
      <c r="S13" s="619"/>
      <c r="T13" s="619"/>
      <c r="U13" s="619"/>
      <c r="V13" s="619"/>
      <c r="W13" s="619"/>
      <c r="X13" s="619"/>
      <c r="Y13" s="620"/>
      <c r="Z13" s="671">
        <v>0.1</v>
      </c>
      <c r="AA13" s="671"/>
      <c r="AB13" s="671"/>
      <c r="AC13" s="671"/>
      <c r="AD13" s="672">
        <v>1612</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26911</v>
      </c>
      <c r="BH13" s="619"/>
      <c r="BI13" s="619"/>
      <c r="BJ13" s="619"/>
      <c r="BK13" s="619"/>
      <c r="BL13" s="619"/>
      <c r="BM13" s="619"/>
      <c r="BN13" s="620"/>
      <c r="BO13" s="671">
        <v>36.299999999999997</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236205</v>
      </c>
      <c r="CS13" s="619"/>
      <c r="CT13" s="619"/>
      <c r="CU13" s="619"/>
      <c r="CV13" s="619"/>
      <c r="CW13" s="619"/>
      <c r="CX13" s="619"/>
      <c r="CY13" s="620"/>
      <c r="CZ13" s="671">
        <v>10.9</v>
      </c>
      <c r="DA13" s="671"/>
      <c r="DB13" s="671"/>
      <c r="DC13" s="671"/>
      <c r="DD13" s="624">
        <v>104268</v>
      </c>
      <c r="DE13" s="619"/>
      <c r="DF13" s="619"/>
      <c r="DG13" s="619"/>
      <c r="DH13" s="619"/>
      <c r="DI13" s="619"/>
      <c r="DJ13" s="619"/>
      <c r="DK13" s="619"/>
      <c r="DL13" s="619"/>
      <c r="DM13" s="619"/>
      <c r="DN13" s="619"/>
      <c r="DO13" s="619"/>
      <c r="DP13" s="620"/>
      <c r="DQ13" s="624">
        <v>88505</v>
      </c>
      <c r="DR13" s="619"/>
      <c r="DS13" s="619"/>
      <c r="DT13" s="619"/>
      <c r="DU13" s="619"/>
      <c r="DV13" s="619"/>
      <c r="DW13" s="619"/>
      <c r="DX13" s="619"/>
      <c r="DY13" s="619"/>
      <c r="DZ13" s="619"/>
      <c r="EA13" s="619"/>
      <c r="EB13" s="619"/>
      <c r="EC13" s="654"/>
    </row>
    <row r="14" spans="2:143" ht="11.25" customHeight="1" x14ac:dyDescent="0.2">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1210</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73732</v>
      </c>
      <c r="CS14" s="619"/>
      <c r="CT14" s="619"/>
      <c r="CU14" s="619"/>
      <c r="CV14" s="619"/>
      <c r="CW14" s="619"/>
      <c r="CX14" s="619"/>
      <c r="CY14" s="620"/>
      <c r="CZ14" s="671">
        <v>3.4</v>
      </c>
      <c r="DA14" s="671"/>
      <c r="DB14" s="671"/>
      <c r="DC14" s="671"/>
      <c r="DD14" s="624" t="s">
        <v>108</v>
      </c>
      <c r="DE14" s="619"/>
      <c r="DF14" s="619"/>
      <c r="DG14" s="619"/>
      <c r="DH14" s="619"/>
      <c r="DI14" s="619"/>
      <c r="DJ14" s="619"/>
      <c r="DK14" s="619"/>
      <c r="DL14" s="619"/>
      <c r="DM14" s="619"/>
      <c r="DN14" s="619"/>
      <c r="DO14" s="619"/>
      <c r="DP14" s="620"/>
      <c r="DQ14" s="624">
        <v>55732</v>
      </c>
      <c r="DR14" s="619"/>
      <c r="DS14" s="619"/>
      <c r="DT14" s="619"/>
      <c r="DU14" s="619"/>
      <c r="DV14" s="619"/>
      <c r="DW14" s="619"/>
      <c r="DX14" s="619"/>
      <c r="DY14" s="619"/>
      <c r="DZ14" s="619"/>
      <c r="EA14" s="619"/>
      <c r="EB14" s="619"/>
      <c r="EC14" s="654"/>
    </row>
    <row r="15" spans="2:143" ht="11.25" customHeight="1" x14ac:dyDescent="0.2">
      <c r="B15" s="615" t="s">
        <v>237</v>
      </c>
      <c r="C15" s="616"/>
      <c r="D15" s="616"/>
      <c r="E15" s="616"/>
      <c r="F15" s="616"/>
      <c r="G15" s="616"/>
      <c r="H15" s="616"/>
      <c r="I15" s="616"/>
      <c r="J15" s="616"/>
      <c r="K15" s="616"/>
      <c r="L15" s="616"/>
      <c r="M15" s="616"/>
      <c r="N15" s="616"/>
      <c r="O15" s="616"/>
      <c r="P15" s="616"/>
      <c r="Q15" s="617"/>
      <c r="R15" s="618">
        <v>55</v>
      </c>
      <c r="S15" s="619"/>
      <c r="T15" s="619"/>
      <c r="U15" s="619"/>
      <c r="V15" s="619"/>
      <c r="W15" s="619"/>
      <c r="X15" s="619"/>
      <c r="Y15" s="620"/>
      <c r="Z15" s="671">
        <v>0</v>
      </c>
      <c r="AA15" s="671"/>
      <c r="AB15" s="671"/>
      <c r="AC15" s="671"/>
      <c r="AD15" s="672">
        <v>55</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5517</v>
      </c>
      <c r="BH15" s="619"/>
      <c r="BI15" s="619"/>
      <c r="BJ15" s="619"/>
      <c r="BK15" s="619"/>
      <c r="BL15" s="619"/>
      <c r="BM15" s="619"/>
      <c r="BN15" s="620"/>
      <c r="BO15" s="671">
        <v>7.4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144566</v>
      </c>
      <c r="CS15" s="619"/>
      <c r="CT15" s="619"/>
      <c r="CU15" s="619"/>
      <c r="CV15" s="619"/>
      <c r="CW15" s="619"/>
      <c r="CX15" s="619"/>
      <c r="CY15" s="620"/>
      <c r="CZ15" s="671">
        <v>6.7</v>
      </c>
      <c r="DA15" s="671"/>
      <c r="DB15" s="671"/>
      <c r="DC15" s="671"/>
      <c r="DD15" s="624">
        <v>25984</v>
      </c>
      <c r="DE15" s="619"/>
      <c r="DF15" s="619"/>
      <c r="DG15" s="619"/>
      <c r="DH15" s="619"/>
      <c r="DI15" s="619"/>
      <c r="DJ15" s="619"/>
      <c r="DK15" s="619"/>
      <c r="DL15" s="619"/>
      <c r="DM15" s="619"/>
      <c r="DN15" s="619"/>
      <c r="DO15" s="619"/>
      <c r="DP15" s="620"/>
      <c r="DQ15" s="624">
        <v>101302</v>
      </c>
      <c r="DR15" s="619"/>
      <c r="DS15" s="619"/>
      <c r="DT15" s="619"/>
      <c r="DU15" s="619"/>
      <c r="DV15" s="619"/>
      <c r="DW15" s="619"/>
      <c r="DX15" s="619"/>
      <c r="DY15" s="619"/>
      <c r="DZ15" s="619"/>
      <c r="EA15" s="619"/>
      <c r="EB15" s="619"/>
      <c r="EC15" s="654"/>
    </row>
    <row r="16" spans="2:143" ht="11.25" customHeight="1" x14ac:dyDescent="0.2">
      <c r="B16" s="615" t="s">
        <v>240</v>
      </c>
      <c r="C16" s="616"/>
      <c r="D16" s="616"/>
      <c r="E16" s="616"/>
      <c r="F16" s="616"/>
      <c r="G16" s="616"/>
      <c r="H16" s="616"/>
      <c r="I16" s="616"/>
      <c r="J16" s="616"/>
      <c r="K16" s="616"/>
      <c r="L16" s="616"/>
      <c r="M16" s="616"/>
      <c r="N16" s="616"/>
      <c r="O16" s="616"/>
      <c r="P16" s="616"/>
      <c r="Q16" s="617"/>
      <c r="R16" s="618">
        <v>1101840</v>
      </c>
      <c r="S16" s="619"/>
      <c r="T16" s="619"/>
      <c r="U16" s="619"/>
      <c r="V16" s="619"/>
      <c r="W16" s="619"/>
      <c r="X16" s="619"/>
      <c r="Y16" s="620"/>
      <c r="Z16" s="671">
        <v>49.1</v>
      </c>
      <c r="AA16" s="671"/>
      <c r="AB16" s="671"/>
      <c r="AC16" s="671"/>
      <c r="AD16" s="672">
        <v>902748</v>
      </c>
      <c r="AE16" s="672"/>
      <c r="AF16" s="672"/>
      <c r="AG16" s="672"/>
      <c r="AH16" s="672"/>
      <c r="AI16" s="672"/>
      <c r="AJ16" s="672"/>
      <c r="AK16" s="672"/>
      <c r="AL16" s="641">
        <v>87.2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2">
      <c r="B17" s="615" t="s">
        <v>243</v>
      </c>
      <c r="C17" s="616"/>
      <c r="D17" s="616"/>
      <c r="E17" s="616"/>
      <c r="F17" s="616"/>
      <c r="G17" s="616"/>
      <c r="H17" s="616"/>
      <c r="I17" s="616"/>
      <c r="J17" s="616"/>
      <c r="K17" s="616"/>
      <c r="L17" s="616"/>
      <c r="M17" s="616"/>
      <c r="N17" s="616"/>
      <c r="O17" s="616"/>
      <c r="P17" s="616"/>
      <c r="Q17" s="617"/>
      <c r="R17" s="618">
        <v>902748</v>
      </c>
      <c r="S17" s="619"/>
      <c r="T17" s="619"/>
      <c r="U17" s="619"/>
      <c r="V17" s="619"/>
      <c r="W17" s="619"/>
      <c r="X17" s="619"/>
      <c r="Y17" s="620"/>
      <c r="Z17" s="671">
        <v>40.200000000000003</v>
      </c>
      <c r="AA17" s="671"/>
      <c r="AB17" s="671"/>
      <c r="AC17" s="671"/>
      <c r="AD17" s="672">
        <v>902748</v>
      </c>
      <c r="AE17" s="672"/>
      <c r="AF17" s="672"/>
      <c r="AG17" s="672"/>
      <c r="AH17" s="672"/>
      <c r="AI17" s="672"/>
      <c r="AJ17" s="672"/>
      <c r="AK17" s="672"/>
      <c r="AL17" s="641">
        <v>87.2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152884</v>
      </c>
      <c r="CS17" s="619"/>
      <c r="CT17" s="619"/>
      <c r="CU17" s="619"/>
      <c r="CV17" s="619"/>
      <c r="CW17" s="619"/>
      <c r="CX17" s="619"/>
      <c r="CY17" s="620"/>
      <c r="CZ17" s="671">
        <v>7.1</v>
      </c>
      <c r="DA17" s="671"/>
      <c r="DB17" s="671"/>
      <c r="DC17" s="671"/>
      <c r="DD17" s="624" t="s">
        <v>108</v>
      </c>
      <c r="DE17" s="619"/>
      <c r="DF17" s="619"/>
      <c r="DG17" s="619"/>
      <c r="DH17" s="619"/>
      <c r="DI17" s="619"/>
      <c r="DJ17" s="619"/>
      <c r="DK17" s="619"/>
      <c r="DL17" s="619"/>
      <c r="DM17" s="619"/>
      <c r="DN17" s="619"/>
      <c r="DO17" s="619"/>
      <c r="DP17" s="620"/>
      <c r="DQ17" s="624">
        <v>152884</v>
      </c>
      <c r="DR17" s="619"/>
      <c r="DS17" s="619"/>
      <c r="DT17" s="619"/>
      <c r="DU17" s="619"/>
      <c r="DV17" s="619"/>
      <c r="DW17" s="619"/>
      <c r="DX17" s="619"/>
      <c r="DY17" s="619"/>
      <c r="DZ17" s="619"/>
      <c r="EA17" s="619"/>
      <c r="EB17" s="619"/>
      <c r="EC17" s="654"/>
    </row>
    <row r="18" spans="2:133" ht="11.25" customHeight="1" x14ac:dyDescent="0.2">
      <c r="B18" s="615" t="s">
        <v>246</v>
      </c>
      <c r="C18" s="616"/>
      <c r="D18" s="616"/>
      <c r="E18" s="616"/>
      <c r="F18" s="616"/>
      <c r="G18" s="616"/>
      <c r="H18" s="616"/>
      <c r="I18" s="616"/>
      <c r="J18" s="616"/>
      <c r="K18" s="616"/>
      <c r="L18" s="616"/>
      <c r="M18" s="616"/>
      <c r="N18" s="616"/>
      <c r="O18" s="616"/>
      <c r="P18" s="616"/>
      <c r="Q18" s="617"/>
      <c r="R18" s="618">
        <v>199092</v>
      </c>
      <c r="S18" s="619"/>
      <c r="T18" s="619"/>
      <c r="U18" s="619"/>
      <c r="V18" s="619"/>
      <c r="W18" s="619"/>
      <c r="X18" s="619"/>
      <c r="Y18" s="620"/>
      <c r="Z18" s="671">
        <v>8.9</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2">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2">
      <c r="B20" s="615" t="s">
        <v>252</v>
      </c>
      <c r="C20" s="616"/>
      <c r="D20" s="616"/>
      <c r="E20" s="616"/>
      <c r="F20" s="616"/>
      <c r="G20" s="616"/>
      <c r="H20" s="616"/>
      <c r="I20" s="616"/>
      <c r="J20" s="616"/>
      <c r="K20" s="616"/>
      <c r="L20" s="616"/>
      <c r="M20" s="616"/>
      <c r="N20" s="616"/>
      <c r="O20" s="616"/>
      <c r="P20" s="616"/>
      <c r="Q20" s="617"/>
      <c r="R20" s="618">
        <v>1210275</v>
      </c>
      <c r="S20" s="619"/>
      <c r="T20" s="619"/>
      <c r="U20" s="619"/>
      <c r="V20" s="619"/>
      <c r="W20" s="619"/>
      <c r="X20" s="619"/>
      <c r="Y20" s="620"/>
      <c r="Z20" s="671">
        <v>53.9</v>
      </c>
      <c r="AA20" s="671"/>
      <c r="AB20" s="671"/>
      <c r="AC20" s="671"/>
      <c r="AD20" s="672">
        <v>1011183</v>
      </c>
      <c r="AE20" s="672"/>
      <c r="AF20" s="672"/>
      <c r="AG20" s="672"/>
      <c r="AH20" s="672"/>
      <c r="AI20" s="672"/>
      <c r="AJ20" s="672"/>
      <c r="AK20" s="672"/>
      <c r="AL20" s="641">
        <v>97.7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2167311</v>
      </c>
      <c r="CS20" s="619"/>
      <c r="CT20" s="619"/>
      <c r="CU20" s="619"/>
      <c r="CV20" s="619"/>
      <c r="CW20" s="619"/>
      <c r="CX20" s="619"/>
      <c r="CY20" s="620"/>
      <c r="CZ20" s="671">
        <v>100</v>
      </c>
      <c r="DA20" s="671"/>
      <c r="DB20" s="671"/>
      <c r="DC20" s="671"/>
      <c r="DD20" s="624">
        <v>330563</v>
      </c>
      <c r="DE20" s="619"/>
      <c r="DF20" s="619"/>
      <c r="DG20" s="619"/>
      <c r="DH20" s="619"/>
      <c r="DI20" s="619"/>
      <c r="DJ20" s="619"/>
      <c r="DK20" s="619"/>
      <c r="DL20" s="619"/>
      <c r="DM20" s="619"/>
      <c r="DN20" s="619"/>
      <c r="DO20" s="619"/>
      <c r="DP20" s="620"/>
      <c r="DQ20" s="624">
        <v>1306110</v>
      </c>
      <c r="DR20" s="619"/>
      <c r="DS20" s="619"/>
      <c r="DT20" s="619"/>
      <c r="DU20" s="619"/>
      <c r="DV20" s="619"/>
      <c r="DW20" s="619"/>
      <c r="DX20" s="619"/>
      <c r="DY20" s="619"/>
      <c r="DZ20" s="619"/>
      <c r="EA20" s="619"/>
      <c r="EB20" s="619"/>
      <c r="EC20" s="654"/>
    </row>
    <row r="21" spans="2:133" ht="11.25" customHeight="1" x14ac:dyDescent="0.2">
      <c r="B21" s="615" t="s">
        <v>255</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2">
      <c r="B22" s="615" t="s">
        <v>257</v>
      </c>
      <c r="C22" s="616"/>
      <c r="D22" s="616"/>
      <c r="E22" s="616"/>
      <c r="F22" s="616"/>
      <c r="G22" s="616"/>
      <c r="H22" s="616"/>
      <c r="I22" s="616"/>
      <c r="J22" s="616"/>
      <c r="K22" s="616"/>
      <c r="L22" s="616"/>
      <c r="M22" s="616"/>
      <c r="N22" s="616"/>
      <c r="O22" s="616"/>
      <c r="P22" s="616"/>
      <c r="Q22" s="617"/>
      <c r="R22" s="618">
        <v>3079</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2">
      <c r="B23" s="615" t="s">
        <v>260</v>
      </c>
      <c r="C23" s="616"/>
      <c r="D23" s="616"/>
      <c r="E23" s="616"/>
      <c r="F23" s="616"/>
      <c r="G23" s="616"/>
      <c r="H23" s="616"/>
      <c r="I23" s="616"/>
      <c r="J23" s="616"/>
      <c r="K23" s="616"/>
      <c r="L23" s="616"/>
      <c r="M23" s="616"/>
      <c r="N23" s="616"/>
      <c r="O23" s="616"/>
      <c r="P23" s="616"/>
      <c r="Q23" s="617"/>
      <c r="R23" s="618">
        <v>60554</v>
      </c>
      <c r="S23" s="619"/>
      <c r="T23" s="619"/>
      <c r="U23" s="619"/>
      <c r="V23" s="619"/>
      <c r="W23" s="619"/>
      <c r="X23" s="619"/>
      <c r="Y23" s="620"/>
      <c r="Z23" s="671">
        <v>2.7</v>
      </c>
      <c r="AA23" s="671"/>
      <c r="AB23" s="671"/>
      <c r="AC23" s="671"/>
      <c r="AD23" s="672">
        <v>19139</v>
      </c>
      <c r="AE23" s="672"/>
      <c r="AF23" s="672"/>
      <c r="AG23" s="672"/>
      <c r="AH23" s="672"/>
      <c r="AI23" s="672"/>
      <c r="AJ23" s="672"/>
      <c r="AK23" s="672"/>
      <c r="AL23" s="641">
        <v>1.8</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2">
      <c r="B24" s="615" t="s">
        <v>267</v>
      </c>
      <c r="C24" s="616"/>
      <c r="D24" s="616"/>
      <c r="E24" s="616"/>
      <c r="F24" s="616"/>
      <c r="G24" s="616"/>
      <c r="H24" s="616"/>
      <c r="I24" s="616"/>
      <c r="J24" s="616"/>
      <c r="K24" s="616"/>
      <c r="L24" s="616"/>
      <c r="M24" s="616"/>
      <c r="N24" s="616"/>
      <c r="O24" s="616"/>
      <c r="P24" s="616"/>
      <c r="Q24" s="617"/>
      <c r="R24" s="618">
        <v>3773</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559124</v>
      </c>
      <c r="CS24" s="669"/>
      <c r="CT24" s="669"/>
      <c r="CU24" s="669"/>
      <c r="CV24" s="669"/>
      <c r="CW24" s="669"/>
      <c r="CX24" s="669"/>
      <c r="CY24" s="716"/>
      <c r="CZ24" s="720">
        <v>25.8</v>
      </c>
      <c r="DA24" s="721"/>
      <c r="DB24" s="721"/>
      <c r="DC24" s="722"/>
      <c r="DD24" s="715">
        <v>494577</v>
      </c>
      <c r="DE24" s="669"/>
      <c r="DF24" s="669"/>
      <c r="DG24" s="669"/>
      <c r="DH24" s="669"/>
      <c r="DI24" s="669"/>
      <c r="DJ24" s="669"/>
      <c r="DK24" s="716"/>
      <c r="DL24" s="715">
        <v>494577</v>
      </c>
      <c r="DM24" s="669"/>
      <c r="DN24" s="669"/>
      <c r="DO24" s="669"/>
      <c r="DP24" s="669"/>
      <c r="DQ24" s="669"/>
      <c r="DR24" s="669"/>
      <c r="DS24" s="669"/>
      <c r="DT24" s="669"/>
      <c r="DU24" s="669"/>
      <c r="DV24" s="716"/>
      <c r="DW24" s="717">
        <v>45.6</v>
      </c>
      <c r="DX24" s="686"/>
      <c r="DY24" s="686"/>
      <c r="DZ24" s="686"/>
      <c r="EA24" s="686"/>
      <c r="EB24" s="686"/>
      <c r="EC24" s="718"/>
    </row>
    <row r="25" spans="2:133" ht="11.25" customHeight="1" x14ac:dyDescent="0.2">
      <c r="B25" s="615" t="s">
        <v>270</v>
      </c>
      <c r="C25" s="616"/>
      <c r="D25" s="616"/>
      <c r="E25" s="616"/>
      <c r="F25" s="616"/>
      <c r="G25" s="616"/>
      <c r="H25" s="616"/>
      <c r="I25" s="616"/>
      <c r="J25" s="616"/>
      <c r="K25" s="616"/>
      <c r="L25" s="616"/>
      <c r="M25" s="616"/>
      <c r="N25" s="616"/>
      <c r="O25" s="616"/>
      <c r="P25" s="616"/>
      <c r="Q25" s="617"/>
      <c r="R25" s="618">
        <v>68985</v>
      </c>
      <c r="S25" s="619"/>
      <c r="T25" s="619"/>
      <c r="U25" s="619"/>
      <c r="V25" s="619"/>
      <c r="W25" s="619"/>
      <c r="X25" s="619"/>
      <c r="Y25" s="620"/>
      <c r="Z25" s="671">
        <v>3.1</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355174</v>
      </c>
      <c r="CS25" s="637"/>
      <c r="CT25" s="637"/>
      <c r="CU25" s="637"/>
      <c r="CV25" s="637"/>
      <c r="CW25" s="637"/>
      <c r="CX25" s="637"/>
      <c r="CY25" s="638"/>
      <c r="CZ25" s="621">
        <v>16.399999999999999</v>
      </c>
      <c r="DA25" s="639"/>
      <c r="DB25" s="639"/>
      <c r="DC25" s="640"/>
      <c r="DD25" s="624">
        <v>324055</v>
      </c>
      <c r="DE25" s="637"/>
      <c r="DF25" s="637"/>
      <c r="DG25" s="637"/>
      <c r="DH25" s="637"/>
      <c r="DI25" s="637"/>
      <c r="DJ25" s="637"/>
      <c r="DK25" s="638"/>
      <c r="DL25" s="624">
        <v>324055</v>
      </c>
      <c r="DM25" s="637"/>
      <c r="DN25" s="637"/>
      <c r="DO25" s="637"/>
      <c r="DP25" s="637"/>
      <c r="DQ25" s="637"/>
      <c r="DR25" s="637"/>
      <c r="DS25" s="637"/>
      <c r="DT25" s="637"/>
      <c r="DU25" s="637"/>
      <c r="DV25" s="638"/>
      <c r="DW25" s="641">
        <v>29.9</v>
      </c>
      <c r="DX25" s="642"/>
      <c r="DY25" s="642"/>
      <c r="DZ25" s="642"/>
      <c r="EA25" s="642"/>
      <c r="EB25" s="642"/>
      <c r="EC25" s="643"/>
    </row>
    <row r="26" spans="2:133" ht="11.25" customHeight="1" x14ac:dyDescent="0.2">
      <c r="B26" s="709" t="s">
        <v>273</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199528</v>
      </c>
      <c r="CS26" s="619"/>
      <c r="CT26" s="619"/>
      <c r="CU26" s="619"/>
      <c r="CV26" s="619"/>
      <c r="CW26" s="619"/>
      <c r="CX26" s="619"/>
      <c r="CY26" s="620"/>
      <c r="CZ26" s="621">
        <v>9.1999999999999993</v>
      </c>
      <c r="DA26" s="639"/>
      <c r="DB26" s="639"/>
      <c r="DC26" s="640"/>
      <c r="DD26" s="624">
        <v>174963</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2">
      <c r="B27" s="615" t="s">
        <v>276</v>
      </c>
      <c r="C27" s="616"/>
      <c r="D27" s="616"/>
      <c r="E27" s="616"/>
      <c r="F27" s="616"/>
      <c r="G27" s="616"/>
      <c r="H27" s="616"/>
      <c r="I27" s="616"/>
      <c r="J27" s="616"/>
      <c r="K27" s="616"/>
      <c r="L27" s="616"/>
      <c r="M27" s="616"/>
      <c r="N27" s="616"/>
      <c r="O27" s="616"/>
      <c r="P27" s="616"/>
      <c r="Q27" s="617"/>
      <c r="R27" s="618">
        <v>364443</v>
      </c>
      <c r="S27" s="619"/>
      <c r="T27" s="619"/>
      <c r="U27" s="619"/>
      <c r="V27" s="619"/>
      <c r="W27" s="619"/>
      <c r="X27" s="619"/>
      <c r="Y27" s="620"/>
      <c r="Z27" s="671">
        <v>16.2</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74128</v>
      </c>
      <c r="BH27" s="619"/>
      <c r="BI27" s="619"/>
      <c r="BJ27" s="619"/>
      <c r="BK27" s="619"/>
      <c r="BL27" s="619"/>
      <c r="BM27" s="619"/>
      <c r="BN27" s="620"/>
      <c r="BO27" s="671">
        <v>100</v>
      </c>
      <c r="BP27" s="671"/>
      <c r="BQ27" s="671"/>
      <c r="BR27" s="671"/>
      <c r="BS27" s="624">
        <v>13</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51066</v>
      </c>
      <c r="CS27" s="637"/>
      <c r="CT27" s="637"/>
      <c r="CU27" s="637"/>
      <c r="CV27" s="637"/>
      <c r="CW27" s="637"/>
      <c r="CX27" s="637"/>
      <c r="CY27" s="638"/>
      <c r="CZ27" s="621">
        <v>2.4</v>
      </c>
      <c r="DA27" s="639"/>
      <c r="DB27" s="639"/>
      <c r="DC27" s="640"/>
      <c r="DD27" s="624">
        <v>17638</v>
      </c>
      <c r="DE27" s="637"/>
      <c r="DF27" s="637"/>
      <c r="DG27" s="637"/>
      <c r="DH27" s="637"/>
      <c r="DI27" s="637"/>
      <c r="DJ27" s="637"/>
      <c r="DK27" s="638"/>
      <c r="DL27" s="624">
        <v>17638</v>
      </c>
      <c r="DM27" s="637"/>
      <c r="DN27" s="637"/>
      <c r="DO27" s="637"/>
      <c r="DP27" s="637"/>
      <c r="DQ27" s="637"/>
      <c r="DR27" s="637"/>
      <c r="DS27" s="637"/>
      <c r="DT27" s="637"/>
      <c r="DU27" s="637"/>
      <c r="DV27" s="638"/>
      <c r="DW27" s="641">
        <v>1.6</v>
      </c>
      <c r="DX27" s="642"/>
      <c r="DY27" s="642"/>
      <c r="DZ27" s="642"/>
      <c r="EA27" s="642"/>
      <c r="EB27" s="642"/>
      <c r="EC27" s="643"/>
    </row>
    <row r="28" spans="2:133" ht="11.25" customHeight="1" x14ac:dyDescent="0.2">
      <c r="B28" s="615" t="s">
        <v>279</v>
      </c>
      <c r="C28" s="616"/>
      <c r="D28" s="616"/>
      <c r="E28" s="616"/>
      <c r="F28" s="616"/>
      <c r="G28" s="616"/>
      <c r="H28" s="616"/>
      <c r="I28" s="616"/>
      <c r="J28" s="616"/>
      <c r="K28" s="616"/>
      <c r="L28" s="616"/>
      <c r="M28" s="616"/>
      <c r="N28" s="616"/>
      <c r="O28" s="616"/>
      <c r="P28" s="616"/>
      <c r="Q28" s="617"/>
      <c r="R28" s="618">
        <v>11393</v>
      </c>
      <c r="S28" s="619"/>
      <c r="T28" s="619"/>
      <c r="U28" s="619"/>
      <c r="V28" s="619"/>
      <c r="W28" s="619"/>
      <c r="X28" s="619"/>
      <c r="Y28" s="620"/>
      <c r="Z28" s="671">
        <v>0.5</v>
      </c>
      <c r="AA28" s="671"/>
      <c r="AB28" s="671"/>
      <c r="AC28" s="671"/>
      <c r="AD28" s="672">
        <v>2978</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152884</v>
      </c>
      <c r="CS28" s="619"/>
      <c r="CT28" s="619"/>
      <c r="CU28" s="619"/>
      <c r="CV28" s="619"/>
      <c r="CW28" s="619"/>
      <c r="CX28" s="619"/>
      <c r="CY28" s="620"/>
      <c r="CZ28" s="621">
        <v>7.1</v>
      </c>
      <c r="DA28" s="639"/>
      <c r="DB28" s="639"/>
      <c r="DC28" s="640"/>
      <c r="DD28" s="624">
        <v>152884</v>
      </c>
      <c r="DE28" s="619"/>
      <c r="DF28" s="619"/>
      <c r="DG28" s="619"/>
      <c r="DH28" s="619"/>
      <c r="DI28" s="619"/>
      <c r="DJ28" s="619"/>
      <c r="DK28" s="620"/>
      <c r="DL28" s="624">
        <v>152884</v>
      </c>
      <c r="DM28" s="619"/>
      <c r="DN28" s="619"/>
      <c r="DO28" s="619"/>
      <c r="DP28" s="619"/>
      <c r="DQ28" s="619"/>
      <c r="DR28" s="619"/>
      <c r="DS28" s="619"/>
      <c r="DT28" s="619"/>
      <c r="DU28" s="619"/>
      <c r="DV28" s="620"/>
      <c r="DW28" s="641">
        <v>14.1</v>
      </c>
      <c r="DX28" s="642"/>
      <c r="DY28" s="642"/>
      <c r="DZ28" s="642"/>
      <c r="EA28" s="642"/>
      <c r="EB28" s="642"/>
      <c r="EC28" s="643"/>
    </row>
    <row r="29" spans="2:133" ht="11.25" customHeight="1" x14ac:dyDescent="0.2">
      <c r="B29" s="615" t="s">
        <v>281</v>
      </c>
      <c r="C29" s="616"/>
      <c r="D29" s="616"/>
      <c r="E29" s="616"/>
      <c r="F29" s="616"/>
      <c r="G29" s="616"/>
      <c r="H29" s="616"/>
      <c r="I29" s="616"/>
      <c r="J29" s="616"/>
      <c r="K29" s="616"/>
      <c r="L29" s="616"/>
      <c r="M29" s="616"/>
      <c r="N29" s="616"/>
      <c r="O29" s="616"/>
      <c r="P29" s="616"/>
      <c r="Q29" s="617"/>
      <c r="R29" s="618">
        <v>2435</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152876</v>
      </c>
      <c r="CS29" s="637"/>
      <c r="CT29" s="637"/>
      <c r="CU29" s="637"/>
      <c r="CV29" s="637"/>
      <c r="CW29" s="637"/>
      <c r="CX29" s="637"/>
      <c r="CY29" s="638"/>
      <c r="CZ29" s="621">
        <v>7.1</v>
      </c>
      <c r="DA29" s="639"/>
      <c r="DB29" s="639"/>
      <c r="DC29" s="640"/>
      <c r="DD29" s="624">
        <v>152876</v>
      </c>
      <c r="DE29" s="637"/>
      <c r="DF29" s="637"/>
      <c r="DG29" s="637"/>
      <c r="DH29" s="637"/>
      <c r="DI29" s="637"/>
      <c r="DJ29" s="637"/>
      <c r="DK29" s="638"/>
      <c r="DL29" s="624">
        <v>152876</v>
      </c>
      <c r="DM29" s="637"/>
      <c r="DN29" s="637"/>
      <c r="DO29" s="637"/>
      <c r="DP29" s="637"/>
      <c r="DQ29" s="637"/>
      <c r="DR29" s="637"/>
      <c r="DS29" s="637"/>
      <c r="DT29" s="637"/>
      <c r="DU29" s="637"/>
      <c r="DV29" s="638"/>
      <c r="DW29" s="641">
        <v>14.1</v>
      </c>
      <c r="DX29" s="642"/>
      <c r="DY29" s="642"/>
      <c r="DZ29" s="642"/>
      <c r="EA29" s="642"/>
      <c r="EB29" s="642"/>
      <c r="EC29" s="643"/>
    </row>
    <row r="30" spans="2:133" ht="11.25" customHeight="1" x14ac:dyDescent="0.2">
      <c r="B30" s="615" t="s">
        <v>286</v>
      </c>
      <c r="C30" s="616"/>
      <c r="D30" s="616"/>
      <c r="E30" s="616"/>
      <c r="F30" s="616"/>
      <c r="G30" s="616"/>
      <c r="H30" s="616"/>
      <c r="I30" s="616"/>
      <c r="J30" s="616"/>
      <c r="K30" s="616"/>
      <c r="L30" s="616"/>
      <c r="M30" s="616"/>
      <c r="N30" s="616"/>
      <c r="O30" s="616"/>
      <c r="P30" s="616"/>
      <c r="Q30" s="617"/>
      <c r="R30" s="618">
        <v>228798</v>
      </c>
      <c r="S30" s="619"/>
      <c r="T30" s="619"/>
      <c r="U30" s="619"/>
      <c r="V30" s="619"/>
      <c r="W30" s="619"/>
      <c r="X30" s="619"/>
      <c r="Y30" s="620"/>
      <c r="Z30" s="671">
        <v>10.199999999999999</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90.5</v>
      </c>
      <c r="BN30" s="685"/>
      <c r="BO30" s="685"/>
      <c r="BP30" s="685"/>
      <c r="BQ30" s="687"/>
      <c r="BR30" s="684">
        <v>98.9</v>
      </c>
      <c r="BS30" s="685"/>
      <c r="BT30" s="685"/>
      <c r="BU30" s="685"/>
      <c r="BV30" s="685"/>
      <c r="BW30" s="685"/>
      <c r="BX30" s="686">
        <v>91.4</v>
      </c>
      <c r="BY30" s="685"/>
      <c r="BZ30" s="685"/>
      <c r="CA30" s="685"/>
      <c r="CB30" s="687"/>
      <c r="CD30" s="690"/>
      <c r="CE30" s="691"/>
      <c r="CF30" s="655" t="s">
        <v>289</v>
      </c>
      <c r="CG30" s="652"/>
      <c r="CH30" s="652"/>
      <c r="CI30" s="652"/>
      <c r="CJ30" s="652"/>
      <c r="CK30" s="652"/>
      <c r="CL30" s="652"/>
      <c r="CM30" s="652"/>
      <c r="CN30" s="652"/>
      <c r="CO30" s="652"/>
      <c r="CP30" s="652"/>
      <c r="CQ30" s="653"/>
      <c r="CR30" s="618">
        <v>137182</v>
      </c>
      <c r="CS30" s="619"/>
      <c r="CT30" s="619"/>
      <c r="CU30" s="619"/>
      <c r="CV30" s="619"/>
      <c r="CW30" s="619"/>
      <c r="CX30" s="619"/>
      <c r="CY30" s="620"/>
      <c r="CZ30" s="621">
        <v>6.3</v>
      </c>
      <c r="DA30" s="639"/>
      <c r="DB30" s="639"/>
      <c r="DC30" s="640"/>
      <c r="DD30" s="624">
        <v>137182</v>
      </c>
      <c r="DE30" s="619"/>
      <c r="DF30" s="619"/>
      <c r="DG30" s="619"/>
      <c r="DH30" s="619"/>
      <c r="DI30" s="619"/>
      <c r="DJ30" s="619"/>
      <c r="DK30" s="620"/>
      <c r="DL30" s="624">
        <v>137182</v>
      </c>
      <c r="DM30" s="619"/>
      <c r="DN30" s="619"/>
      <c r="DO30" s="619"/>
      <c r="DP30" s="619"/>
      <c r="DQ30" s="619"/>
      <c r="DR30" s="619"/>
      <c r="DS30" s="619"/>
      <c r="DT30" s="619"/>
      <c r="DU30" s="619"/>
      <c r="DV30" s="620"/>
      <c r="DW30" s="641">
        <v>12.7</v>
      </c>
      <c r="DX30" s="642"/>
      <c r="DY30" s="642"/>
      <c r="DZ30" s="642"/>
      <c r="EA30" s="642"/>
      <c r="EB30" s="642"/>
      <c r="EC30" s="643"/>
    </row>
    <row r="31" spans="2:133" ht="11.25" customHeight="1" x14ac:dyDescent="0.2">
      <c r="B31" s="615" t="s">
        <v>290</v>
      </c>
      <c r="C31" s="616"/>
      <c r="D31" s="616"/>
      <c r="E31" s="616"/>
      <c r="F31" s="616"/>
      <c r="G31" s="616"/>
      <c r="H31" s="616"/>
      <c r="I31" s="616"/>
      <c r="J31" s="616"/>
      <c r="K31" s="616"/>
      <c r="L31" s="616"/>
      <c r="M31" s="616"/>
      <c r="N31" s="616"/>
      <c r="O31" s="616"/>
      <c r="P31" s="616"/>
      <c r="Q31" s="617"/>
      <c r="R31" s="618">
        <v>26483</v>
      </c>
      <c r="S31" s="619"/>
      <c r="T31" s="619"/>
      <c r="U31" s="619"/>
      <c r="V31" s="619"/>
      <c r="W31" s="619"/>
      <c r="X31" s="619"/>
      <c r="Y31" s="620"/>
      <c r="Z31" s="671">
        <v>1.2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99.4</v>
      </c>
      <c r="BH31" s="637"/>
      <c r="BI31" s="637"/>
      <c r="BJ31" s="637"/>
      <c r="BK31" s="637"/>
      <c r="BL31" s="637"/>
      <c r="BM31" s="673">
        <v>90.7</v>
      </c>
      <c r="BN31" s="683"/>
      <c r="BO31" s="683"/>
      <c r="BP31" s="683"/>
      <c r="BQ31" s="647"/>
      <c r="BR31" s="682">
        <v>98.9</v>
      </c>
      <c r="BS31" s="637"/>
      <c r="BT31" s="637"/>
      <c r="BU31" s="637"/>
      <c r="BV31" s="637"/>
      <c r="BW31" s="637"/>
      <c r="BX31" s="673">
        <v>91.9</v>
      </c>
      <c r="BY31" s="683"/>
      <c r="BZ31" s="683"/>
      <c r="CA31" s="683"/>
      <c r="CB31" s="647"/>
      <c r="CD31" s="690"/>
      <c r="CE31" s="691"/>
      <c r="CF31" s="655" t="s">
        <v>293</v>
      </c>
      <c r="CG31" s="652"/>
      <c r="CH31" s="652"/>
      <c r="CI31" s="652"/>
      <c r="CJ31" s="652"/>
      <c r="CK31" s="652"/>
      <c r="CL31" s="652"/>
      <c r="CM31" s="652"/>
      <c r="CN31" s="652"/>
      <c r="CO31" s="652"/>
      <c r="CP31" s="652"/>
      <c r="CQ31" s="653"/>
      <c r="CR31" s="618">
        <v>15694</v>
      </c>
      <c r="CS31" s="637"/>
      <c r="CT31" s="637"/>
      <c r="CU31" s="637"/>
      <c r="CV31" s="637"/>
      <c r="CW31" s="637"/>
      <c r="CX31" s="637"/>
      <c r="CY31" s="638"/>
      <c r="CZ31" s="621">
        <v>0.7</v>
      </c>
      <c r="DA31" s="639"/>
      <c r="DB31" s="639"/>
      <c r="DC31" s="640"/>
      <c r="DD31" s="624">
        <v>15694</v>
      </c>
      <c r="DE31" s="637"/>
      <c r="DF31" s="637"/>
      <c r="DG31" s="637"/>
      <c r="DH31" s="637"/>
      <c r="DI31" s="637"/>
      <c r="DJ31" s="637"/>
      <c r="DK31" s="638"/>
      <c r="DL31" s="624">
        <v>15694</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2">
      <c r="B32" s="615" t="s">
        <v>294</v>
      </c>
      <c r="C32" s="616"/>
      <c r="D32" s="616"/>
      <c r="E32" s="616"/>
      <c r="F32" s="616"/>
      <c r="G32" s="616"/>
      <c r="H32" s="616"/>
      <c r="I32" s="616"/>
      <c r="J32" s="616"/>
      <c r="K32" s="616"/>
      <c r="L32" s="616"/>
      <c r="M32" s="616"/>
      <c r="N32" s="616"/>
      <c r="O32" s="616"/>
      <c r="P32" s="616"/>
      <c r="Q32" s="617"/>
      <c r="R32" s="618">
        <v>107228</v>
      </c>
      <c r="S32" s="619"/>
      <c r="T32" s="619"/>
      <c r="U32" s="619"/>
      <c r="V32" s="619"/>
      <c r="W32" s="619"/>
      <c r="X32" s="619"/>
      <c r="Y32" s="620"/>
      <c r="Z32" s="671">
        <v>4.8</v>
      </c>
      <c r="AA32" s="671"/>
      <c r="AB32" s="671"/>
      <c r="AC32" s="671"/>
      <c r="AD32" s="672">
        <v>1621</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98.4</v>
      </c>
      <c r="BH32" s="603"/>
      <c r="BI32" s="603"/>
      <c r="BJ32" s="603"/>
      <c r="BK32" s="603"/>
      <c r="BL32" s="603"/>
      <c r="BM32" s="666">
        <v>87.8</v>
      </c>
      <c r="BN32" s="603"/>
      <c r="BO32" s="603"/>
      <c r="BP32" s="603"/>
      <c r="BQ32" s="660"/>
      <c r="BR32" s="681">
        <v>98.5</v>
      </c>
      <c r="BS32" s="603"/>
      <c r="BT32" s="603"/>
      <c r="BU32" s="603"/>
      <c r="BV32" s="603"/>
      <c r="BW32" s="603"/>
      <c r="BX32" s="666">
        <v>88.4</v>
      </c>
      <c r="BY32" s="603"/>
      <c r="BZ32" s="603"/>
      <c r="CA32" s="603"/>
      <c r="CB32" s="660"/>
      <c r="CD32" s="692"/>
      <c r="CE32" s="693"/>
      <c r="CF32" s="655" t="s">
        <v>296</v>
      </c>
      <c r="CG32" s="652"/>
      <c r="CH32" s="652"/>
      <c r="CI32" s="652"/>
      <c r="CJ32" s="652"/>
      <c r="CK32" s="652"/>
      <c r="CL32" s="652"/>
      <c r="CM32" s="652"/>
      <c r="CN32" s="652"/>
      <c r="CO32" s="652"/>
      <c r="CP32" s="652"/>
      <c r="CQ32" s="653"/>
      <c r="CR32" s="618">
        <v>8</v>
      </c>
      <c r="CS32" s="619"/>
      <c r="CT32" s="619"/>
      <c r="CU32" s="619"/>
      <c r="CV32" s="619"/>
      <c r="CW32" s="619"/>
      <c r="CX32" s="619"/>
      <c r="CY32" s="620"/>
      <c r="CZ32" s="621">
        <v>0</v>
      </c>
      <c r="DA32" s="639"/>
      <c r="DB32" s="639"/>
      <c r="DC32" s="640"/>
      <c r="DD32" s="624">
        <v>8</v>
      </c>
      <c r="DE32" s="619"/>
      <c r="DF32" s="619"/>
      <c r="DG32" s="619"/>
      <c r="DH32" s="619"/>
      <c r="DI32" s="619"/>
      <c r="DJ32" s="619"/>
      <c r="DK32" s="620"/>
      <c r="DL32" s="624">
        <v>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2">
      <c r="B33" s="615" t="s">
        <v>297</v>
      </c>
      <c r="C33" s="616"/>
      <c r="D33" s="616"/>
      <c r="E33" s="616"/>
      <c r="F33" s="616"/>
      <c r="G33" s="616"/>
      <c r="H33" s="616"/>
      <c r="I33" s="616"/>
      <c r="J33" s="616"/>
      <c r="K33" s="616"/>
      <c r="L33" s="616"/>
      <c r="M33" s="616"/>
      <c r="N33" s="616"/>
      <c r="O33" s="616"/>
      <c r="P33" s="616"/>
      <c r="Q33" s="617"/>
      <c r="R33" s="618">
        <v>156416</v>
      </c>
      <c r="S33" s="619"/>
      <c r="T33" s="619"/>
      <c r="U33" s="619"/>
      <c r="V33" s="619"/>
      <c r="W33" s="619"/>
      <c r="X33" s="619"/>
      <c r="Y33" s="620"/>
      <c r="Z33" s="671">
        <v>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1277624</v>
      </c>
      <c r="CS33" s="637"/>
      <c r="CT33" s="637"/>
      <c r="CU33" s="637"/>
      <c r="CV33" s="637"/>
      <c r="CW33" s="637"/>
      <c r="CX33" s="637"/>
      <c r="CY33" s="638"/>
      <c r="CZ33" s="621">
        <v>58.9</v>
      </c>
      <c r="DA33" s="639"/>
      <c r="DB33" s="639"/>
      <c r="DC33" s="640"/>
      <c r="DD33" s="624">
        <v>773118</v>
      </c>
      <c r="DE33" s="637"/>
      <c r="DF33" s="637"/>
      <c r="DG33" s="637"/>
      <c r="DH33" s="637"/>
      <c r="DI33" s="637"/>
      <c r="DJ33" s="637"/>
      <c r="DK33" s="638"/>
      <c r="DL33" s="624">
        <v>440162</v>
      </c>
      <c r="DM33" s="637"/>
      <c r="DN33" s="637"/>
      <c r="DO33" s="637"/>
      <c r="DP33" s="637"/>
      <c r="DQ33" s="637"/>
      <c r="DR33" s="637"/>
      <c r="DS33" s="637"/>
      <c r="DT33" s="637"/>
      <c r="DU33" s="637"/>
      <c r="DV33" s="638"/>
      <c r="DW33" s="641">
        <v>40.6</v>
      </c>
      <c r="DX33" s="642"/>
      <c r="DY33" s="642"/>
      <c r="DZ33" s="642"/>
      <c r="EA33" s="642"/>
      <c r="EB33" s="642"/>
      <c r="EC33" s="643"/>
    </row>
    <row r="34" spans="2:133" ht="11.25" customHeight="1" x14ac:dyDescent="0.2">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503528</v>
      </c>
      <c r="CS34" s="619"/>
      <c r="CT34" s="619"/>
      <c r="CU34" s="619"/>
      <c r="CV34" s="619"/>
      <c r="CW34" s="619"/>
      <c r="CX34" s="619"/>
      <c r="CY34" s="620"/>
      <c r="CZ34" s="621">
        <v>23.2</v>
      </c>
      <c r="DA34" s="639"/>
      <c r="DB34" s="639"/>
      <c r="DC34" s="640"/>
      <c r="DD34" s="624">
        <v>168680</v>
      </c>
      <c r="DE34" s="619"/>
      <c r="DF34" s="619"/>
      <c r="DG34" s="619"/>
      <c r="DH34" s="619"/>
      <c r="DI34" s="619"/>
      <c r="DJ34" s="619"/>
      <c r="DK34" s="620"/>
      <c r="DL34" s="624">
        <v>108159</v>
      </c>
      <c r="DM34" s="619"/>
      <c r="DN34" s="619"/>
      <c r="DO34" s="619"/>
      <c r="DP34" s="619"/>
      <c r="DQ34" s="619"/>
      <c r="DR34" s="619"/>
      <c r="DS34" s="619"/>
      <c r="DT34" s="619"/>
      <c r="DU34" s="619"/>
      <c r="DV34" s="620"/>
      <c r="DW34" s="641">
        <v>10</v>
      </c>
      <c r="DX34" s="642"/>
      <c r="DY34" s="642"/>
      <c r="DZ34" s="642"/>
      <c r="EA34" s="642"/>
      <c r="EB34" s="642"/>
      <c r="EC34" s="643"/>
    </row>
    <row r="35" spans="2:133" ht="11.25" customHeight="1" x14ac:dyDescent="0.2">
      <c r="B35" s="615" t="s">
        <v>303</v>
      </c>
      <c r="C35" s="616"/>
      <c r="D35" s="616"/>
      <c r="E35" s="616"/>
      <c r="F35" s="616"/>
      <c r="G35" s="616"/>
      <c r="H35" s="616"/>
      <c r="I35" s="616"/>
      <c r="J35" s="616"/>
      <c r="K35" s="616"/>
      <c r="L35" s="616"/>
      <c r="M35" s="616"/>
      <c r="N35" s="616"/>
      <c r="O35" s="616"/>
      <c r="P35" s="616"/>
      <c r="Q35" s="617"/>
      <c r="R35" s="618">
        <v>49516</v>
      </c>
      <c r="S35" s="619"/>
      <c r="T35" s="619"/>
      <c r="U35" s="619"/>
      <c r="V35" s="619"/>
      <c r="W35" s="619"/>
      <c r="X35" s="619"/>
      <c r="Y35" s="620"/>
      <c r="Z35" s="671">
        <v>2.2000000000000002</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91672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t="s">
        <v>212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56781</v>
      </c>
      <c r="CS35" s="637"/>
      <c r="CT35" s="637"/>
      <c r="CU35" s="637"/>
      <c r="CV35" s="637"/>
      <c r="CW35" s="637"/>
      <c r="CX35" s="637"/>
      <c r="CY35" s="638"/>
      <c r="CZ35" s="621">
        <v>2.6</v>
      </c>
      <c r="DA35" s="639"/>
      <c r="DB35" s="639"/>
      <c r="DC35" s="640"/>
      <c r="DD35" s="624">
        <v>49252</v>
      </c>
      <c r="DE35" s="637"/>
      <c r="DF35" s="637"/>
      <c r="DG35" s="637"/>
      <c r="DH35" s="637"/>
      <c r="DI35" s="637"/>
      <c r="DJ35" s="637"/>
      <c r="DK35" s="638"/>
      <c r="DL35" s="624">
        <v>49252</v>
      </c>
      <c r="DM35" s="637"/>
      <c r="DN35" s="637"/>
      <c r="DO35" s="637"/>
      <c r="DP35" s="637"/>
      <c r="DQ35" s="637"/>
      <c r="DR35" s="637"/>
      <c r="DS35" s="637"/>
      <c r="DT35" s="637"/>
      <c r="DU35" s="637"/>
      <c r="DV35" s="638"/>
      <c r="DW35" s="641">
        <v>4.5</v>
      </c>
      <c r="DX35" s="642"/>
      <c r="DY35" s="642"/>
      <c r="DZ35" s="642"/>
      <c r="EA35" s="642"/>
      <c r="EB35" s="642"/>
      <c r="EC35" s="643"/>
    </row>
    <row r="36" spans="2:133" ht="11.25" customHeight="1" x14ac:dyDescent="0.2">
      <c r="B36" s="599" t="s">
        <v>307</v>
      </c>
      <c r="C36" s="600"/>
      <c r="D36" s="600"/>
      <c r="E36" s="600"/>
      <c r="F36" s="600"/>
      <c r="G36" s="600"/>
      <c r="H36" s="600"/>
      <c r="I36" s="600"/>
      <c r="J36" s="600"/>
      <c r="K36" s="600"/>
      <c r="L36" s="600"/>
      <c r="M36" s="600"/>
      <c r="N36" s="600"/>
      <c r="O36" s="600"/>
      <c r="P36" s="600"/>
      <c r="Q36" s="601"/>
      <c r="R36" s="602">
        <v>2243862</v>
      </c>
      <c r="S36" s="659"/>
      <c r="T36" s="659"/>
      <c r="U36" s="659"/>
      <c r="V36" s="659"/>
      <c r="W36" s="659"/>
      <c r="X36" s="659"/>
      <c r="Y36" s="662"/>
      <c r="Z36" s="663">
        <v>100</v>
      </c>
      <c r="AA36" s="663"/>
      <c r="AB36" s="663"/>
      <c r="AC36" s="663"/>
      <c r="AD36" s="664">
        <v>1034921</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42479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-1353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288421</v>
      </c>
      <c r="CS36" s="619"/>
      <c r="CT36" s="619"/>
      <c r="CU36" s="619"/>
      <c r="CV36" s="619"/>
      <c r="CW36" s="619"/>
      <c r="CX36" s="619"/>
      <c r="CY36" s="620"/>
      <c r="CZ36" s="621">
        <v>13.3</v>
      </c>
      <c r="DA36" s="639"/>
      <c r="DB36" s="639"/>
      <c r="DC36" s="640"/>
      <c r="DD36" s="624">
        <v>200701</v>
      </c>
      <c r="DE36" s="619"/>
      <c r="DF36" s="619"/>
      <c r="DG36" s="619"/>
      <c r="DH36" s="619"/>
      <c r="DI36" s="619"/>
      <c r="DJ36" s="619"/>
      <c r="DK36" s="620"/>
      <c r="DL36" s="624">
        <v>200701</v>
      </c>
      <c r="DM36" s="619"/>
      <c r="DN36" s="619"/>
      <c r="DO36" s="619"/>
      <c r="DP36" s="619"/>
      <c r="DQ36" s="619"/>
      <c r="DR36" s="619"/>
      <c r="DS36" s="619"/>
      <c r="DT36" s="619"/>
      <c r="DU36" s="619"/>
      <c r="DV36" s="620"/>
      <c r="DW36" s="641">
        <v>18.5</v>
      </c>
      <c r="DX36" s="642"/>
      <c r="DY36" s="642"/>
      <c r="DZ36" s="642"/>
      <c r="EA36" s="642"/>
      <c r="EB36" s="642"/>
      <c r="EC36" s="643"/>
    </row>
    <row r="37" spans="2:133" ht="11.25" customHeight="1" x14ac:dyDescent="0.2">
      <c r="AQ37" s="644" t="s">
        <v>311</v>
      </c>
      <c r="AR37" s="645"/>
      <c r="AS37" s="645"/>
      <c r="AT37" s="645"/>
      <c r="AU37" s="645"/>
      <c r="AV37" s="645"/>
      <c r="AW37" s="645"/>
      <c r="AX37" s="645"/>
      <c r="AY37" s="646"/>
      <c r="AZ37" s="618" t="s">
        <v>212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153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128393</v>
      </c>
      <c r="CS37" s="637"/>
      <c r="CT37" s="637"/>
      <c r="CU37" s="637"/>
      <c r="CV37" s="637"/>
      <c r="CW37" s="637"/>
      <c r="CX37" s="637"/>
      <c r="CY37" s="638"/>
      <c r="CZ37" s="621">
        <v>5.9</v>
      </c>
      <c r="DA37" s="639"/>
      <c r="DB37" s="639"/>
      <c r="DC37" s="640"/>
      <c r="DD37" s="624">
        <v>78341</v>
      </c>
      <c r="DE37" s="637"/>
      <c r="DF37" s="637"/>
      <c r="DG37" s="637"/>
      <c r="DH37" s="637"/>
      <c r="DI37" s="637"/>
      <c r="DJ37" s="637"/>
      <c r="DK37" s="638"/>
      <c r="DL37" s="624">
        <v>78341</v>
      </c>
      <c r="DM37" s="637"/>
      <c r="DN37" s="637"/>
      <c r="DO37" s="637"/>
      <c r="DP37" s="637"/>
      <c r="DQ37" s="637"/>
      <c r="DR37" s="637"/>
      <c r="DS37" s="637"/>
      <c r="DT37" s="637"/>
      <c r="DU37" s="637"/>
      <c r="DV37" s="638"/>
      <c r="DW37" s="641">
        <v>7.2</v>
      </c>
      <c r="DX37" s="642"/>
      <c r="DY37" s="642"/>
      <c r="DZ37" s="642"/>
      <c r="EA37" s="642"/>
      <c r="EB37" s="642"/>
      <c r="EC37" s="643"/>
    </row>
    <row r="38" spans="2:133" ht="11.25" customHeight="1" x14ac:dyDescent="0.2">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251</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91672</v>
      </c>
      <c r="CS38" s="619"/>
      <c r="CT38" s="619"/>
      <c r="CU38" s="619"/>
      <c r="CV38" s="619"/>
      <c r="CW38" s="619"/>
      <c r="CX38" s="619"/>
      <c r="CY38" s="620"/>
      <c r="CZ38" s="621">
        <v>4.2</v>
      </c>
      <c r="DA38" s="639"/>
      <c r="DB38" s="639"/>
      <c r="DC38" s="640"/>
      <c r="DD38" s="624">
        <v>82050</v>
      </c>
      <c r="DE38" s="619"/>
      <c r="DF38" s="619"/>
      <c r="DG38" s="619"/>
      <c r="DH38" s="619"/>
      <c r="DI38" s="619"/>
      <c r="DJ38" s="619"/>
      <c r="DK38" s="620"/>
      <c r="DL38" s="624">
        <v>82050</v>
      </c>
      <c r="DM38" s="619"/>
      <c r="DN38" s="619"/>
      <c r="DO38" s="619"/>
      <c r="DP38" s="619"/>
      <c r="DQ38" s="619"/>
      <c r="DR38" s="619"/>
      <c r="DS38" s="619"/>
      <c r="DT38" s="619"/>
      <c r="DU38" s="619"/>
      <c r="DV38" s="620"/>
      <c r="DW38" s="641">
        <v>7.6</v>
      </c>
      <c r="DX38" s="642"/>
      <c r="DY38" s="642"/>
      <c r="DZ38" s="642"/>
      <c r="EA38" s="642"/>
      <c r="EB38" s="642"/>
      <c r="EC38" s="643"/>
    </row>
    <row r="39" spans="2:133" ht="11.25" customHeight="1" x14ac:dyDescent="0.2">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337222</v>
      </c>
      <c r="CS39" s="637"/>
      <c r="CT39" s="637"/>
      <c r="CU39" s="637"/>
      <c r="CV39" s="637"/>
      <c r="CW39" s="637"/>
      <c r="CX39" s="637"/>
      <c r="CY39" s="638"/>
      <c r="CZ39" s="621">
        <v>15.6</v>
      </c>
      <c r="DA39" s="639"/>
      <c r="DB39" s="639"/>
      <c r="DC39" s="640"/>
      <c r="DD39" s="624">
        <v>272435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11298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t="s">
        <v>108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37895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t="s">
        <v>212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330563</v>
      </c>
      <c r="CS42" s="619"/>
      <c r="CT42" s="619"/>
      <c r="CU42" s="619"/>
      <c r="CV42" s="619"/>
      <c r="CW42" s="619"/>
      <c r="CX42" s="619"/>
      <c r="CY42" s="620"/>
      <c r="CZ42" s="621">
        <v>15.3</v>
      </c>
      <c r="DA42" s="622"/>
      <c r="DB42" s="622"/>
      <c r="DC42" s="623"/>
      <c r="DD42" s="624">
        <v>38415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192" t="s">
        <v>331</v>
      </c>
      <c r="CD44" s="631" t="s">
        <v>284</v>
      </c>
      <c r="CE44" s="632"/>
      <c r="CF44" s="615" t="s">
        <v>332</v>
      </c>
      <c r="CG44" s="616"/>
      <c r="CH44" s="616"/>
      <c r="CI44" s="616"/>
      <c r="CJ44" s="616"/>
      <c r="CK44" s="616"/>
      <c r="CL44" s="616"/>
      <c r="CM44" s="616"/>
      <c r="CN44" s="616"/>
      <c r="CO44" s="616"/>
      <c r="CP44" s="616"/>
      <c r="CQ44" s="617"/>
      <c r="CR44" s="618">
        <v>330563</v>
      </c>
      <c r="CS44" s="619"/>
      <c r="CT44" s="619"/>
      <c r="CU44" s="619"/>
      <c r="CV44" s="619"/>
      <c r="CW44" s="619"/>
      <c r="CX44" s="619"/>
      <c r="CY44" s="620"/>
      <c r="CZ44" s="621">
        <v>15.3</v>
      </c>
      <c r="DA44" s="622"/>
      <c r="DB44" s="622"/>
      <c r="DC44" s="623"/>
      <c r="DD44" s="624">
        <v>38415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CD45" s="633"/>
      <c r="CE45" s="634"/>
      <c r="CF45" s="615" t="s">
        <v>333</v>
      </c>
      <c r="CG45" s="616"/>
      <c r="CH45" s="616"/>
      <c r="CI45" s="616"/>
      <c r="CJ45" s="616"/>
      <c r="CK45" s="616"/>
      <c r="CL45" s="616"/>
      <c r="CM45" s="616"/>
      <c r="CN45" s="616"/>
      <c r="CO45" s="616"/>
      <c r="CP45" s="616"/>
      <c r="CQ45" s="617"/>
      <c r="CR45" s="618">
        <v>12204</v>
      </c>
      <c r="CS45" s="637"/>
      <c r="CT45" s="637"/>
      <c r="CU45" s="637"/>
      <c r="CV45" s="637"/>
      <c r="CW45" s="637"/>
      <c r="CX45" s="637"/>
      <c r="CY45" s="638"/>
      <c r="CZ45" s="621">
        <v>0.6</v>
      </c>
      <c r="DA45" s="639"/>
      <c r="DB45" s="639"/>
      <c r="DC45" s="640"/>
      <c r="DD45" s="624" t="s">
        <v>118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CD46" s="633"/>
      <c r="CE46" s="634"/>
      <c r="CF46" s="615" t="s">
        <v>334</v>
      </c>
      <c r="CG46" s="616"/>
      <c r="CH46" s="616"/>
      <c r="CI46" s="616"/>
      <c r="CJ46" s="616"/>
      <c r="CK46" s="616"/>
      <c r="CL46" s="616"/>
      <c r="CM46" s="616"/>
      <c r="CN46" s="616"/>
      <c r="CO46" s="616"/>
      <c r="CP46" s="616"/>
      <c r="CQ46" s="617"/>
      <c r="CR46" s="618">
        <v>318359</v>
      </c>
      <c r="CS46" s="619"/>
      <c r="CT46" s="619"/>
      <c r="CU46" s="619"/>
      <c r="CV46" s="619"/>
      <c r="CW46" s="619"/>
      <c r="CX46" s="619"/>
      <c r="CY46" s="620"/>
      <c r="CZ46" s="621">
        <v>14.7</v>
      </c>
      <c r="DA46" s="622"/>
      <c r="DB46" s="622"/>
      <c r="DC46" s="623"/>
      <c r="DD46" s="624">
        <v>38415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CD47" s="633"/>
      <c r="CE47" s="634"/>
      <c r="CF47" s="615" t="s">
        <v>335</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ht="10.8" x14ac:dyDescent="0.2">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2">
      <c r="CD49" s="599" t="s">
        <v>337</v>
      </c>
      <c r="CE49" s="600"/>
      <c r="CF49" s="600"/>
      <c r="CG49" s="600"/>
      <c r="CH49" s="600"/>
      <c r="CI49" s="600"/>
      <c r="CJ49" s="600"/>
      <c r="CK49" s="600"/>
      <c r="CL49" s="600"/>
      <c r="CM49" s="600"/>
      <c r="CN49" s="600"/>
      <c r="CO49" s="600"/>
      <c r="CP49" s="600"/>
      <c r="CQ49" s="601"/>
      <c r="CR49" s="602">
        <v>2167311</v>
      </c>
      <c r="CS49" s="603"/>
      <c r="CT49" s="603"/>
      <c r="CU49" s="603"/>
      <c r="CV49" s="603"/>
      <c r="CW49" s="603"/>
      <c r="CX49" s="603"/>
      <c r="CY49" s="604"/>
      <c r="CZ49" s="605">
        <v>100</v>
      </c>
      <c r="DA49" s="606"/>
      <c r="DB49" s="606"/>
      <c r="DC49" s="607"/>
      <c r="DD49" s="608">
        <v>1306110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0.8" hidden="1" x14ac:dyDescent="0.2"/>
    <row r="51" spans="82:133" ht="10.8" hidden="1" x14ac:dyDescent="0.2"/>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election activeCell="AP34" sqref="AP34:AT34"/>
    </sheetView>
  </sheetViews>
  <sheetFormatPr defaultColWidth="0" defaultRowHeight="13.2" zeroHeight="1" x14ac:dyDescent="0.2"/>
  <cols>
    <col min="1" max="130" width="2.77734375" style="240" customWidth="1"/>
    <col min="131" max="131" width="1.66406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5">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2">
      <c r="A7" s="209">
        <v>1</v>
      </c>
      <c r="B7" s="1076" t="s">
        <v>360</v>
      </c>
      <c r="C7" s="1077"/>
      <c r="D7" s="1077"/>
      <c r="E7" s="1077"/>
      <c r="F7" s="1077"/>
      <c r="G7" s="1077"/>
      <c r="H7" s="1077"/>
      <c r="I7" s="1077"/>
      <c r="J7" s="1077"/>
      <c r="K7" s="1077"/>
      <c r="L7" s="1077"/>
      <c r="M7" s="1077"/>
      <c r="N7" s="1077"/>
      <c r="O7" s="1077"/>
      <c r="P7" s="1078"/>
      <c r="Q7" s="1130">
        <v>2244</v>
      </c>
      <c r="R7" s="1131"/>
      <c r="S7" s="1131"/>
      <c r="T7" s="1131"/>
      <c r="U7" s="1131"/>
      <c r="V7" s="1131">
        <v>2167</v>
      </c>
      <c r="W7" s="1131"/>
      <c r="X7" s="1131"/>
      <c r="Y7" s="1131"/>
      <c r="Z7" s="1131"/>
      <c r="AA7" s="1131">
        <v>77</v>
      </c>
      <c r="AB7" s="1131"/>
      <c r="AC7" s="1131"/>
      <c r="AD7" s="1131"/>
      <c r="AE7" s="1132"/>
      <c r="AF7" s="1133">
        <v>75</v>
      </c>
      <c r="AG7" s="1134"/>
      <c r="AH7" s="1134"/>
      <c r="AI7" s="1134"/>
      <c r="AJ7" s="1135"/>
      <c r="AK7" s="1117" t="s">
        <v>531</v>
      </c>
      <c r="AL7" s="1118"/>
      <c r="AM7" s="1118"/>
      <c r="AN7" s="1118"/>
      <c r="AO7" s="1118"/>
      <c r="AP7" s="1118">
        <v>1527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2">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2">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2">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2">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2">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2">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2">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2">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2">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2">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2">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2">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2">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5">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2">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5">
      <c r="A23" s="215" t="s">
        <v>362</v>
      </c>
      <c r="B23" s="970" t="s">
        <v>363</v>
      </c>
      <c r="C23" s="971"/>
      <c r="D23" s="971"/>
      <c r="E23" s="971"/>
      <c r="F23" s="971"/>
      <c r="G23" s="971"/>
      <c r="H23" s="971"/>
      <c r="I23" s="971"/>
      <c r="J23" s="971"/>
      <c r="K23" s="971"/>
      <c r="L23" s="971"/>
      <c r="M23" s="971"/>
      <c r="N23" s="971"/>
      <c r="O23" s="971"/>
      <c r="P23" s="972"/>
      <c r="Q23" s="1094">
        <v>2244</v>
      </c>
      <c r="R23" s="1095"/>
      <c r="S23" s="1095"/>
      <c r="T23" s="1095"/>
      <c r="U23" s="1095"/>
      <c r="V23" s="1095">
        <v>2167</v>
      </c>
      <c r="W23" s="1095"/>
      <c r="X23" s="1095"/>
      <c r="Y23" s="1095"/>
      <c r="Z23" s="1095"/>
      <c r="AA23" s="1095">
        <v>77</v>
      </c>
      <c r="AB23" s="1095"/>
      <c r="AC23" s="1095"/>
      <c r="AD23" s="1095"/>
      <c r="AE23" s="1096"/>
      <c r="AF23" s="1097">
        <v>75</v>
      </c>
      <c r="AG23" s="1095"/>
      <c r="AH23" s="1095"/>
      <c r="AI23" s="1095"/>
      <c r="AJ23" s="1098"/>
      <c r="AK23" s="1099"/>
      <c r="AL23" s="1100"/>
      <c r="AM23" s="1100"/>
      <c r="AN23" s="1100"/>
      <c r="AO23" s="1100"/>
      <c r="AP23" s="1095">
        <v>1527</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2">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5">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2">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5">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2">
      <c r="A28" s="217">
        <v>1</v>
      </c>
      <c r="B28" s="1076" t="s">
        <v>374</v>
      </c>
      <c r="C28" s="1077"/>
      <c r="D28" s="1077"/>
      <c r="E28" s="1077"/>
      <c r="F28" s="1077"/>
      <c r="G28" s="1077"/>
      <c r="H28" s="1077"/>
      <c r="I28" s="1077"/>
      <c r="J28" s="1077"/>
      <c r="K28" s="1077"/>
      <c r="L28" s="1077"/>
      <c r="M28" s="1077"/>
      <c r="N28" s="1077"/>
      <c r="O28" s="1077"/>
      <c r="P28" s="1078"/>
      <c r="Q28" s="1079">
        <v>56</v>
      </c>
      <c r="R28" s="1080"/>
      <c r="S28" s="1080"/>
      <c r="T28" s="1080"/>
      <c r="U28" s="1080"/>
      <c r="V28" s="1080">
        <v>47</v>
      </c>
      <c r="W28" s="1080"/>
      <c r="X28" s="1080"/>
      <c r="Y28" s="1080"/>
      <c r="Z28" s="1080"/>
      <c r="AA28" s="1080">
        <v>9</v>
      </c>
      <c r="AB28" s="1080"/>
      <c r="AC28" s="1080"/>
      <c r="AD28" s="1080"/>
      <c r="AE28" s="1081"/>
      <c r="AF28" s="1082">
        <v>9</v>
      </c>
      <c r="AG28" s="1080"/>
      <c r="AH28" s="1080"/>
      <c r="AI28" s="1080"/>
      <c r="AJ28" s="1083"/>
      <c r="AK28" s="1084">
        <v>11</v>
      </c>
      <c r="AL28" s="1072"/>
      <c r="AM28" s="1072"/>
      <c r="AN28" s="1072"/>
      <c r="AO28" s="1072"/>
      <c r="AP28" s="1072" t="s">
        <v>531</v>
      </c>
      <c r="AQ28" s="1072"/>
      <c r="AR28" s="1072"/>
      <c r="AS28" s="1072"/>
      <c r="AT28" s="1072"/>
      <c r="AU28" s="1072" t="s">
        <v>531</v>
      </c>
      <c r="AV28" s="1072"/>
      <c r="AW28" s="1072"/>
      <c r="AX28" s="1072"/>
      <c r="AY28" s="1072"/>
      <c r="AZ28" s="1073" t="s">
        <v>531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2">
      <c r="A29" s="217">
        <v>2</v>
      </c>
      <c r="B29" s="1057" t="s">
        <v>375</v>
      </c>
      <c r="C29" s="1058"/>
      <c r="D29" s="1058"/>
      <c r="E29" s="1058"/>
      <c r="F29" s="1058"/>
      <c r="G29" s="1058"/>
      <c r="H29" s="1058"/>
      <c r="I29" s="1058"/>
      <c r="J29" s="1058"/>
      <c r="K29" s="1058"/>
      <c r="L29" s="1058"/>
      <c r="M29" s="1058"/>
      <c r="N29" s="1058"/>
      <c r="O29" s="1058"/>
      <c r="P29" s="1059"/>
      <c r="Q29" s="1069">
        <v>32</v>
      </c>
      <c r="R29" s="1070"/>
      <c r="S29" s="1070"/>
      <c r="T29" s="1070"/>
      <c r="U29" s="1070"/>
      <c r="V29" s="1070">
        <v>29</v>
      </c>
      <c r="W29" s="1070"/>
      <c r="X29" s="1070"/>
      <c r="Y29" s="1070"/>
      <c r="Z29" s="1070"/>
      <c r="AA29" s="1070">
        <v>3</v>
      </c>
      <c r="AB29" s="1070"/>
      <c r="AC29" s="1070"/>
      <c r="AD29" s="1070"/>
      <c r="AE29" s="1071"/>
      <c r="AF29" s="1063">
        <v>3</v>
      </c>
      <c r="AG29" s="1064"/>
      <c r="AH29" s="1064"/>
      <c r="AI29" s="1064"/>
      <c r="AJ29" s="1065"/>
      <c r="AK29" s="1006" t="s">
        <v>531</v>
      </c>
      <c r="AL29" s="997"/>
      <c r="AM29" s="997"/>
      <c r="AN29" s="997"/>
      <c r="AO29" s="997"/>
      <c r="AP29" s="997" t="s">
        <v>531</v>
      </c>
      <c r="AQ29" s="997"/>
      <c r="AR29" s="997"/>
      <c r="AS29" s="997"/>
      <c r="AT29" s="997"/>
      <c r="AU29" s="997" t="s">
        <v>531</v>
      </c>
      <c r="AV29" s="997"/>
      <c r="AW29" s="997"/>
      <c r="AX29" s="997"/>
      <c r="AY29" s="997"/>
      <c r="AZ29" s="1068" t="s">
        <v>531</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2">
      <c r="A30" s="217">
        <v>3</v>
      </c>
      <c r="B30" s="1057" t="s">
        <v>376</v>
      </c>
      <c r="C30" s="1058"/>
      <c r="D30" s="1058"/>
      <c r="E30" s="1058"/>
      <c r="F30" s="1058"/>
      <c r="G30" s="1058"/>
      <c r="H30" s="1058"/>
      <c r="I30" s="1058"/>
      <c r="J30" s="1058"/>
      <c r="K30" s="1058"/>
      <c r="L30" s="1058"/>
      <c r="M30" s="1058"/>
      <c r="N30" s="1058"/>
      <c r="O30" s="1058"/>
      <c r="P30" s="1059"/>
      <c r="Q30" s="1069">
        <v>22</v>
      </c>
      <c r="R30" s="1070"/>
      <c r="S30" s="1070"/>
      <c r="T30" s="1070"/>
      <c r="U30" s="1070"/>
      <c r="V30" s="1070">
        <v>22</v>
      </c>
      <c r="W30" s="1070"/>
      <c r="X30" s="1070"/>
      <c r="Y30" s="1070"/>
      <c r="Z30" s="1070"/>
      <c r="AA30" s="1070" t="s">
        <v>531</v>
      </c>
      <c r="AB30" s="1070"/>
      <c r="AC30" s="1070"/>
      <c r="AD30" s="1070"/>
      <c r="AE30" s="1071"/>
      <c r="AF30" s="1063">
        <v>0</v>
      </c>
      <c r="AG30" s="1064"/>
      <c r="AH30" s="1064"/>
      <c r="AI30" s="1064"/>
      <c r="AJ30" s="1065"/>
      <c r="AK30" s="1006">
        <v>15</v>
      </c>
      <c r="AL30" s="997"/>
      <c r="AM30" s="997"/>
      <c r="AN30" s="997"/>
      <c r="AO30" s="997"/>
      <c r="AP30" s="997" t="s">
        <v>531</v>
      </c>
      <c r="AQ30" s="997"/>
      <c r="AR30" s="997"/>
      <c r="AS30" s="997"/>
      <c r="AT30" s="997"/>
      <c r="AU30" s="997" t="s">
        <v>531</v>
      </c>
      <c r="AV30" s="997"/>
      <c r="AW30" s="997"/>
      <c r="AX30" s="997"/>
      <c r="AY30" s="997"/>
      <c r="AZ30" s="1068" t="s">
        <v>531</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2">
      <c r="A31" s="217">
        <v>4</v>
      </c>
      <c r="B31" s="1057" t="s">
        <v>377</v>
      </c>
      <c r="C31" s="1058"/>
      <c r="D31" s="1058"/>
      <c r="E31" s="1058"/>
      <c r="F31" s="1058"/>
      <c r="G31" s="1058"/>
      <c r="H31" s="1058"/>
      <c r="I31" s="1058"/>
      <c r="J31" s="1058"/>
      <c r="K31" s="1058"/>
      <c r="L31" s="1058"/>
      <c r="M31" s="1058"/>
      <c r="N31" s="1058"/>
      <c r="O31" s="1058"/>
      <c r="P31" s="1059"/>
      <c r="Q31" s="1069">
        <v>63</v>
      </c>
      <c r="R31" s="1070"/>
      <c r="S31" s="1070"/>
      <c r="T31" s="1070"/>
      <c r="U31" s="1070"/>
      <c r="V31" s="1070">
        <v>63</v>
      </c>
      <c r="W31" s="1070"/>
      <c r="X31" s="1070"/>
      <c r="Y31" s="1070"/>
      <c r="Z31" s="1070"/>
      <c r="AA31" s="1070" t="s">
        <v>531</v>
      </c>
      <c r="AB31" s="1070"/>
      <c r="AC31" s="1070"/>
      <c r="AD31" s="1070"/>
      <c r="AE31" s="1071"/>
      <c r="AF31" s="1063" t="s">
        <v>108</v>
      </c>
      <c r="AG31" s="1064"/>
      <c r="AH31" s="1064"/>
      <c r="AI31" s="1064"/>
      <c r="AJ31" s="1065"/>
      <c r="AK31" s="1006">
        <v>42</v>
      </c>
      <c r="AL31" s="997"/>
      <c r="AM31" s="997"/>
      <c r="AN31" s="997"/>
      <c r="AO31" s="997"/>
      <c r="AP31" s="997">
        <v>197</v>
      </c>
      <c r="AQ31" s="997"/>
      <c r="AR31" s="997"/>
      <c r="AS31" s="997"/>
      <c r="AT31" s="997"/>
      <c r="AU31" s="997">
        <v>171</v>
      </c>
      <c r="AV31" s="997"/>
      <c r="AW31" s="997"/>
      <c r="AX31" s="997"/>
      <c r="AY31" s="997"/>
      <c r="AZ31" s="1068" t="s">
        <v>531</v>
      </c>
      <c r="BA31" s="1068"/>
      <c r="BB31" s="1068"/>
      <c r="BC31" s="1068"/>
      <c r="BD31" s="1068"/>
      <c r="BE31" s="1052" t="s">
        <v>378</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2">
      <c r="A32" s="217">
        <v>5</v>
      </c>
      <c r="B32" s="1057"/>
      <c r="C32" s="1058"/>
      <c r="D32" s="1058"/>
      <c r="E32" s="1058"/>
      <c r="F32" s="1058"/>
      <c r="G32" s="1058"/>
      <c r="H32" s="1058"/>
      <c r="I32" s="1058"/>
      <c r="J32" s="1058"/>
      <c r="K32" s="1058"/>
      <c r="L32" s="1058"/>
      <c r="M32" s="1058"/>
      <c r="N32" s="1058"/>
      <c r="O32" s="1058"/>
      <c r="P32" s="1059"/>
      <c r="Q32" s="1069"/>
      <c r="R32" s="1070"/>
      <c r="S32" s="1070"/>
      <c r="T32" s="1070"/>
      <c r="U32" s="1070"/>
      <c r="V32" s="1070"/>
      <c r="W32" s="1070"/>
      <c r="X32" s="1070"/>
      <c r="Y32" s="1070"/>
      <c r="Z32" s="1070"/>
      <c r="AA32" s="1070"/>
      <c r="AB32" s="1070"/>
      <c r="AC32" s="1070"/>
      <c r="AD32" s="1070"/>
      <c r="AE32" s="1071"/>
      <c r="AF32" s="1063"/>
      <c r="AG32" s="1064"/>
      <c r="AH32" s="1064"/>
      <c r="AI32" s="1064"/>
      <c r="AJ32" s="1065"/>
      <c r="AK32" s="1006"/>
      <c r="AL32" s="997"/>
      <c r="AM32" s="997"/>
      <c r="AN32" s="997"/>
      <c r="AO32" s="997"/>
      <c r="AP32" s="997"/>
      <c r="AQ32" s="997"/>
      <c r="AR32" s="997"/>
      <c r="AS32" s="997"/>
      <c r="AT32" s="997"/>
      <c r="AU32" s="997"/>
      <c r="AV32" s="997"/>
      <c r="AW32" s="997"/>
      <c r="AX32" s="997"/>
      <c r="AY32" s="997"/>
      <c r="AZ32" s="1068"/>
      <c r="BA32" s="1068"/>
      <c r="BB32" s="1068"/>
      <c r="BC32" s="1068"/>
      <c r="BD32" s="1068"/>
      <c r="BE32" s="1052"/>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2">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2">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2">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2">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2">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2">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2">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2">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2">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2">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2">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2">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2">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2">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2">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2">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2">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2">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2">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2">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2">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2">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2">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2">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2">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2">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2">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2">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5">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2">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379</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5">
      <c r="A63" s="215" t="s">
        <v>362</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11</v>
      </c>
      <c r="AG63" s="985"/>
      <c r="AH63" s="985"/>
      <c r="AI63" s="985"/>
      <c r="AJ63" s="1050"/>
      <c r="AK63" s="1051"/>
      <c r="AL63" s="989"/>
      <c r="AM63" s="989"/>
      <c r="AN63" s="989"/>
      <c r="AO63" s="989"/>
      <c r="AP63" s="985">
        <v>197</v>
      </c>
      <c r="AQ63" s="985"/>
      <c r="AR63" s="985"/>
      <c r="AS63" s="985"/>
      <c r="AT63" s="985"/>
      <c r="AU63" s="985">
        <v>171</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5">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2">
      <c r="A66" s="1021" t="s">
        <v>382</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5">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2">
      <c r="A68" s="209">
        <v>1</v>
      </c>
      <c r="B68" s="1011" t="s">
        <v>532</v>
      </c>
      <c r="C68" s="1012"/>
      <c r="D68" s="1012"/>
      <c r="E68" s="1012"/>
      <c r="F68" s="1012"/>
      <c r="G68" s="1012"/>
      <c r="H68" s="1012"/>
      <c r="I68" s="1012"/>
      <c r="J68" s="1012"/>
      <c r="K68" s="1012"/>
      <c r="L68" s="1012"/>
      <c r="M68" s="1012"/>
      <c r="N68" s="1012"/>
      <c r="O68" s="1012"/>
      <c r="P68" s="1013"/>
      <c r="Q68" s="1014">
        <v>96</v>
      </c>
      <c r="R68" s="1008"/>
      <c r="S68" s="1008"/>
      <c r="T68" s="1008"/>
      <c r="U68" s="1008"/>
      <c r="V68" s="1008">
        <v>92</v>
      </c>
      <c r="W68" s="1008"/>
      <c r="X68" s="1008"/>
      <c r="Y68" s="1008"/>
      <c r="Z68" s="1008"/>
      <c r="AA68" s="1008">
        <v>4</v>
      </c>
      <c r="AB68" s="1008"/>
      <c r="AC68" s="1008"/>
      <c r="AD68" s="1008"/>
      <c r="AE68" s="1008"/>
      <c r="AF68" s="1008">
        <v>4</v>
      </c>
      <c r="AG68" s="1008"/>
      <c r="AH68" s="1008"/>
      <c r="AI68" s="1008"/>
      <c r="AJ68" s="1008"/>
      <c r="AK68" s="1008" t="s">
        <v>531</v>
      </c>
      <c r="AL68" s="1008"/>
      <c r="AM68" s="1008"/>
      <c r="AN68" s="1008"/>
      <c r="AO68" s="1008"/>
      <c r="AP68" s="1008" t="s">
        <v>531</v>
      </c>
      <c r="AQ68" s="1008"/>
      <c r="AR68" s="1008"/>
      <c r="AS68" s="1008"/>
      <c r="AT68" s="1008"/>
      <c r="AU68" s="1008" t="s">
        <v>531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2">
      <c r="A69" s="212">
        <v>2</v>
      </c>
      <c r="B69" s="1000" t="s">
        <v>533</v>
      </c>
      <c r="C69" s="1001"/>
      <c r="D69" s="1001"/>
      <c r="E69" s="1001"/>
      <c r="F69" s="1001"/>
      <c r="G69" s="1001"/>
      <c r="H69" s="1001"/>
      <c r="I69" s="1001"/>
      <c r="J69" s="1001"/>
      <c r="K69" s="1001"/>
      <c r="L69" s="1001"/>
      <c r="M69" s="1001"/>
      <c r="N69" s="1001"/>
      <c r="O69" s="1001"/>
      <c r="P69" s="1002"/>
      <c r="Q69" s="1003">
        <v>1088</v>
      </c>
      <c r="R69" s="997"/>
      <c r="S69" s="997"/>
      <c r="T69" s="997"/>
      <c r="U69" s="997"/>
      <c r="V69" s="997">
        <v>819</v>
      </c>
      <c r="W69" s="997"/>
      <c r="X69" s="997"/>
      <c r="Y69" s="997"/>
      <c r="Z69" s="997"/>
      <c r="AA69" s="997">
        <v>269</v>
      </c>
      <c r="AB69" s="997"/>
      <c r="AC69" s="997"/>
      <c r="AD69" s="997"/>
      <c r="AE69" s="997"/>
      <c r="AF69" s="997">
        <v>26</v>
      </c>
      <c r="AG69" s="997"/>
      <c r="AH69" s="997"/>
      <c r="AI69" s="997"/>
      <c r="AJ69" s="997"/>
      <c r="AK69" s="997" t="s">
        <v>531</v>
      </c>
      <c r="AL69" s="997"/>
      <c r="AM69" s="997"/>
      <c r="AN69" s="997"/>
      <c r="AO69" s="997"/>
      <c r="AP69" s="997">
        <v>75</v>
      </c>
      <c r="AQ69" s="997"/>
      <c r="AR69" s="997"/>
      <c r="AS69" s="997"/>
      <c r="AT69" s="997"/>
      <c r="AU69" s="997">
        <v>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2">
      <c r="A70" s="212">
        <v>3</v>
      </c>
      <c r="B70" s="1000" t="s">
        <v>534</v>
      </c>
      <c r="C70" s="1001"/>
      <c r="D70" s="1001"/>
      <c r="E70" s="1001"/>
      <c r="F70" s="1001"/>
      <c r="G70" s="1001"/>
      <c r="H70" s="1001"/>
      <c r="I70" s="1001"/>
      <c r="J70" s="1001"/>
      <c r="K70" s="1001"/>
      <c r="L70" s="1001"/>
      <c r="M70" s="1001"/>
      <c r="N70" s="1001"/>
      <c r="O70" s="1001"/>
      <c r="P70" s="1002"/>
      <c r="Q70" s="1003">
        <v>1121</v>
      </c>
      <c r="R70" s="997"/>
      <c r="S70" s="997"/>
      <c r="T70" s="997"/>
      <c r="U70" s="997"/>
      <c r="V70" s="997">
        <v>1096</v>
      </c>
      <c r="W70" s="997"/>
      <c r="X70" s="997"/>
      <c r="Y70" s="997"/>
      <c r="Z70" s="997"/>
      <c r="AA70" s="997">
        <v>25</v>
      </c>
      <c r="AB70" s="997"/>
      <c r="AC70" s="997"/>
      <c r="AD70" s="997"/>
      <c r="AE70" s="997"/>
      <c r="AF70" s="997">
        <v>25</v>
      </c>
      <c r="AG70" s="997"/>
      <c r="AH70" s="997"/>
      <c r="AI70" s="997"/>
      <c r="AJ70" s="997"/>
      <c r="AK70" s="997" t="s">
        <v>531</v>
      </c>
      <c r="AL70" s="997"/>
      <c r="AM70" s="997"/>
      <c r="AN70" s="997"/>
      <c r="AO70" s="997"/>
      <c r="AP70" s="997">
        <v>73</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2">
      <c r="A71" s="212">
        <v>4</v>
      </c>
      <c r="B71" s="1000" t="s">
        <v>535</v>
      </c>
      <c r="C71" s="1001"/>
      <c r="D71" s="1001"/>
      <c r="E71" s="1001"/>
      <c r="F71" s="1001"/>
      <c r="G71" s="1001"/>
      <c r="H71" s="1001"/>
      <c r="I71" s="1001"/>
      <c r="J71" s="1001"/>
      <c r="K71" s="1001"/>
      <c r="L71" s="1001"/>
      <c r="M71" s="1001"/>
      <c r="N71" s="1001"/>
      <c r="O71" s="1001"/>
      <c r="P71" s="1002"/>
      <c r="Q71" s="1003">
        <v>12</v>
      </c>
      <c r="R71" s="997"/>
      <c r="S71" s="997"/>
      <c r="T71" s="997"/>
      <c r="U71" s="997"/>
      <c r="V71" s="997">
        <v>12</v>
      </c>
      <c r="W71" s="997"/>
      <c r="X71" s="997"/>
      <c r="Y71" s="997"/>
      <c r="Z71" s="997"/>
      <c r="AA71" s="997">
        <v>0</v>
      </c>
      <c r="AB71" s="997"/>
      <c r="AC71" s="997"/>
      <c r="AD71" s="997"/>
      <c r="AE71" s="997"/>
      <c r="AF71" s="997">
        <v>0</v>
      </c>
      <c r="AG71" s="997"/>
      <c r="AH71" s="997"/>
      <c r="AI71" s="997"/>
      <c r="AJ71" s="997"/>
      <c r="AK71" s="997" t="s">
        <v>536</v>
      </c>
      <c r="AL71" s="997"/>
      <c r="AM71" s="997"/>
      <c r="AN71" s="997"/>
      <c r="AO71" s="997"/>
      <c r="AP71" s="997" t="s">
        <v>531</v>
      </c>
      <c r="AQ71" s="997"/>
      <c r="AR71" s="997"/>
      <c r="AS71" s="997"/>
      <c r="AT71" s="997"/>
      <c r="AU71" s="997" t="s">
        <v>531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2">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2">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2">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2">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2">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2">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2">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2">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2">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2">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2">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2">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2">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2">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2">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2">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5">
      <c r="A88" s="215" t="s">
        <v>362</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55</v>
      </c>
      <c r="AG88" s="985"/>
      <c r="AH88" s="985"/>
      <c r="AI88" s="985"/>
      <c r="AJ88" s="985"/>
      <c r="AK88" s="989"/>
      <c r="AL88" s="989"/>
      <c r="AM88" s="989"/>
      <c r="AN88" s="989"/>
      <c r="AO88" s="989"/>
      <c r="AP88" s="985">
        <v>148</v>
      </c>
      <c r="AQ88" s="985"/>
      <c r="AR88" s="985"/>
      <c r="AS88" s="985"/>
      <c r="AT88" s="985"/>
      <c r="AU88" s="985">
        <v>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2">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283</v>
      </c>
      <c r="AG109" s="918"/>
      <c r="AH109" s="918"/>
      <c r="AI109" s="918"/>
      <c r="AJ109" s="919"/>
      <c r="AK109" s="920" t="s">
        <v>282</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283</v>
      </c>
      <c r="BW109" s="918"/>
      <c r="BX109" s="918"/>
      <c r="BY109" s="918"/>
      <c r="BZ109" s="919"/>
      <c r="CA109" s="920" t="s">
        <v>282</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283</v>
      </c>
      <c r="DM109" s="918"/>
      <c r="DN109" s="918"/>
      <c r="DO109" s="918"/>
      <c r="DP109" s="919"/>
      <c r="DQ109" s="920" t="s">
        <v>282</v>
      </c>
      <c r="DR109" s="918"/>
      <c r="DS109" s="918"/>
      <c r="DT109" s="918"/>
      <c r="DU109" s="919"/>
      <c r="DV109" s="920" t="s">
        <v>394</v>
      </c>
      <c r="DW109" s="918"/>
      <c r="DX109" s="918"/>
      <c r="DY109" s="918"/>
      <c r="DZ109" s="949"/>
    </row>
    <row r="110" spans="1:131" s="197" customFormat="1" ht="26.25" customHeight="1" x14ac:dyDescent="0.2">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165746</v>
      </c>
      <c r="AB110" s="903"/>
      <c r="AC110" s="903"/>
      <c r="AD110" s="903"/>
      <c r="AE110" s="904"/>
      <c r="AF110" s="905">
        <v>161110</v>
      </c>
      <c r="AG110" s="903"/>
      <c r="AH110" s="903"/>
      <c r="AI110" s="903"/>
      <c r="AJ110" s="904"/>
      <c r="AK110" s="905">
        <v>152876</v>
      </c>
      <c r="AL110" s="903"/>
      <c r="AM110" s="903"/>
      <c r="AN110" s="903"/>
      <c r="AO110" s="904"/>
      <c r="AP110" s="906">
        <v>16.2</v>
      </c>
      <c r="AQ110" s="907"/>
      <c r="AR110" s="907"/>
      <c r="AS110" s="907"/>
      <c r="AT110" s="908"/>
      <c r="AU110" s="950" t="s">
        <v>60</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1340334</v>
      </c>
      <c r="BR110" s="830"/>
      <c r="BS110" s="830"/>
      <c r="BT110" s="830"/>
      <c r="BU110" s="830"/>
      <c r="BV110" s="830">
        <v>1508234</v>
      </c>
      <c r="BW110" s="830"/>
      <c r="BX110" s="830"/>
      <c r="BY110" s="830"/>
      <c r="BZ110" s="830"/>
      <c r="CA110" s="830">
        <v>1527468</v>
      </c>
      <c r="CB110" s="830"/>
      <c r="CC110" s="830"/>
      <c r="CD110" s="830"/>
      <c r="CE110" s="830"/>
      <c r="CF110" s="891">
        <v>162.1</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400</v>
      </c>
      <c r="DH110" s="830"/>
      <c r="DI110" s="830"/>
      <c r="DJ110" s="830"/>
      <c r="DK110" s="830"/>
      <c r="DL110" s="830" t="s">
        <v>400</v>
      </c>
      <c r="DM110" s="830"/>
      <c r="DN110" s="830"/>
      <c r="DO110" s="830"/>
      <c r="DP110" s="830"/>
      <c r="DQ110" s="830" t="s">
        <v>400</v>
      </c>
      <c r="DR110" s="830"/>
      <c r="DS110" s="830"/>
      <c r="DT110" s="830"/>
      <c r="DU110" s="830"/>
      <c r="DV110" s="831" t="s">
        <v>400</v>
      </c>
      <c r="DW110" s="831"/>
      <c r="DX110" s="831"/>
      <c r="DY110" s="831"/>
      <c r="DZ110" s="832"/>
    </row>
    <row r="111" spans="1:131" s="197" customFormat="1" ht="26.25" customHeight="1" x14ac:dyDescent="0.2">
      <c r="A111" s="808" t="s">
        <v>401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10000</v>
      </c>
      <c r="BR111" s="801"/>
      <c r="BS111" s="801"/>
      <c r="BT111" s="801"/>
      <c r="BU111" s="801"/>
      <c r="BV111" s="801" t="s">
        <v>400</v>
      </c>
      <c r="BW111" s="801"/>
      <c r="BX111" s="801"/>
      <c r="BY111" s="801"/>
      <c r="BZ111" s="801"/>
      <c r="CA111" s="801" t="s">
        <v>400</v>
      </c>
      <c r="CB111" s="801"/>
      <c r="CC111" s="801"/>
      <c r="CD111" s="801"/>
      <c r="CE111" s="801"/>
      <c r="CF111" s="878" t="s">
        <v>400</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400</v>
      </c>
      <c r="DH111" s="801"/>
      <c r="DI111" s="801"/>
      <c r="DJ111" s="801"/>
      <c r="DK111" s="801"/>
      <c r="DL111" s="801" t="s">
        <v>400</v>
      </c>
      <c r="DM111" s="801"/>
      <c r="DN111" s="801"/>
      <c r="DO111" s="801"/>
      <c r="DP111" s="801"/>
      <c r="DQ111" s="801" t="s">
        <v>400</v>
      </c>
      <c r="DR111" s="801"/>
      <c r="DS111" s="801"/>
      <c r="DT111" s="801"/>
      <c r="DU111" s="801"/>
      <c r="DV111" s="853" t="s">
        <v>400</v>
      </c>
      <c r="DW111" s="853"/>
      <c r="DX111" s="853"/>
      <c r="DY111" s="853"/>
      <c r="DZ111" s="854"/>
    </row>
    <row r="112" spans="1:131" s="197" customFormat="1" ht="26.25" customHeight="1" x14ac:dyDescent="0.2">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188394</v>
      </c>
      <c r="BR112" s="801"/>
      <c r="BS112" s="801"/>
      <c r="BT112" s="801"/>
      <c r="BU112" s="801"/>
      <c r="BV112" s="801">
        <v>177972</v>
      </c>
      <c r="BW112" s="801"/>
      <c r="BX112" s="801"/>
      <c r="BY112" s="801"/>
      <c r="BZ112" s="801"/>
      <c r="CA112" s="801">
        <v>170924</v>
      </c>
      <c r="CB112" s="801"/>
      <c r="CC112" s="801"/>
      <c r="CD112" s="801"/>
      <c r="CE112" s="801"/>
      <c r="CF112" s="878">
        <v>18.100000000000001</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2">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20783</v>
      </c>
      <c r="AB113" s="939"/>
      <c r="AC113" s="939"/>
      <c r="AD113" s="939"/>
      <c r="AE113" s="940"/>
      <c r="AF113" s="941">
        <v>22498</v>
      </c>
      <c r="AG113" s="939"/>
      <c r="AH113" s="939"/>
      <c r="AI113" s="939"/>
      <c r="AJ113" s="940"/>
      <c r="AK113" s="941">
        <v>22735</v>
      </c>
      <c r="AL113" s="939"/>
      <c r="AM113" s="939"/>
      <c r="AN113" s="939"/>
      <c r="AO113" s="940"/>
      <c r="AP113" s="942">
        <v>2.4</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6516</v>
      </c>
      <c r="BR113" s="801"/>
      <c r="BS113" s="801"/>
      <c r="BT113" s="801"/>
      <c r="BU113" s="801"/>
      <c r="BV113" s="801">
        <v>6591</v>
      </c>
      <c r="BW113" s="801"/>
      <c r="BX113" s="801"/>
      <c r="BY113" s="801"/>
      <c r="BZ113" s="801"/>
      <c r="CA113" s="801">
        <v>6516</v>
      </c>
      <c r="CB113" s="801"/>
      <c r="CC113" s="801"/>
      <c r="CD113" s="801"/>
      <c r="CE113" s="801"/>
      <c r="CF113" s="878">
        <v>0.7</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2">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v>
      </c>
      <c r="AB114" s="814"/>
      <c r="AC114" s="814"/>
      <c r="AD114" s="814"/>
      <c r="AE114" s="815"/>
      <c r="AF114" s="816">
        <v>115</v>
      </c>
      <c r="AG114" s="814"/>
      <c r="AH114" s="814"/>
      <c r="AI114" s="814"/>
      <c r="AJ114" s="815"/>
      <c r="AK114" s="816">
        <v>95</v>
      </c>
      <c r="AL114" s="814"/>
      <c r="AM114" s="814"/>
      <c r="AN114" s="814"/>
      <c r="AO114" s="815"/>
      <c r="AP114" s="784">
        <v>0</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386092</v>
      </c>
      <c r="BR114" s="801"/>
      <c r="BS114" s="801"/>
      <c r="BT114" s="801"/>
      <c r="BU114" s="801"/>
      <c r="BV114" s="801">
        <v>296520</v>
      </c>
      <c r="BW114" s="801"/>
      <c r="BX114" s="801"/>
      <c r="BY114" s="801"/>
      <c r="BZ114" s="801"/>
      <c r="CA114" s="801">
        <v>272154</v>
      </c>
      <c r="CB114" s="801"/>
      <c r="CC114" s="801"/>
      <c r="CD114" s="801"/>
      <c r="CE114" s="801"/>
      <c r="CF114" s="878">
        <v>28.9</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2">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10460</v>
      </c>
      <c r="AB115" s="939"/>
      <c r="AC115" s="939"/>
      <c r="AD115" s="939"/>
      <c r="AE115" s="940"/>
      <c r="AF115" s="941">
        <v>10230</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2">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73</v>
      </c>
      <c r="AB116" s="814"/>
      <c r="AC116" s="814"/>
      <c r="AD116" s="814"/>
      <c r="AE116" s="815"/>
      <c r="AF116" s="816">
        <v>97</v>
      </c>
      <c r="AG116" s="814"/>
      <c r="AH116" s="814"/>
      <c r="AI116" s="814"/>
      <c r="AJ116" s="815"/>
      <c r="AK116" s="816">
        <v>8</v>
      </c>
      <c r="AL116" s="814"/>
      <c r="AM116" s="814"/>
      <c r="AN116" s="814"/>
      <c r="AO116" s="815"/>
      <c r="AP116" s="784">
        <v>0</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10000</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2">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197071</v>
      </c>
      <c r="AB117" s="925"/>
      <c r="AC117" s="925"/>
      <c r="AD117" s="925"/>
      <c r="AE117" s="926"/>
      <c r="AF117" s="928">
        <v>194050</v>
      </c>
      <c r="AG117" s="925"/>
      <c r="AH117" s="925"/>
      <c r="AI117" s="925"/>
      <c r="AJ117" s="926"/>
      <c r="AK117" s="928">
        <v>175714</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423</v>
      </c>
      <c r="BR117" s="888"/>
      <c r="BS117" s="888"/>
      <c r="BT117" s="888"/>
      <c r="BU117" s="888"/>
      <c r="BV117" s="888" t="s">
        <v>423</v>
      </c>
      <c r="BW117" s="888"/>
      <c r="BX117" s="888"/>
      <c r="BY117" s="888"/>
      <c r="BZ117" s="888"/>
      <c r="CA117" s="888" t="s">
        <v>423</v>
      </c>
      <c r="CB117" s="888"/>
      <c r="CC117" s="888"/>
      <c r="CD117" s="888"/>
      <c r="CE117" s="888"/>
      <c r="CF117" s="878" t="s">
        <v>423</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423</v>
      </c>
      <c r="DH117" s="814"/>
      <c r="DI117" s="814"/>
      <c r="DJ117" s="814"/>
      <c r="DK117" s="815"/>
      <c r="DL117" s="816" t="s">
        <v>423</v>
      </c>
      <c r="DM117" s="814"/>
      <c r="DN117" s="814"/>
      <c r="DO117" s="814"/>
      <c r="DP117" s="815"/>
      <c r="DQ117" s="816" t="s">
        <v>423</v>
      </c>
      <c r="DR117" s="814"/>
      <c r="DS117" s="814"/>
      <c r="DT117" s="814"/>
      <c r="DU117" s="815"/>
      <c r="DV117" s="784" t="s">
        <v>423</v>
      </c>
      <c r="DW117" s="785"/>
      <c r="DX117" s="785"/>
      <c r="DY117" s="785"/>
      <c r="DZ117" s="786"/>
    </row>
    <row r="118" spans="1:130" s="197" customFormat="1" ht="26.25" customHeight="1" x14ac:dyDescent="0.2">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283</v>
      </c>
      <c r="AG118" s="918"/>
      <c r="AH118" s="918"/>
      <c r="AI118" s="918"/>
      <c r="AJ118" s="919"/>
      <c r="AK118" s="920" t="s">
        <v>282</v>
      </c>
      <c r="AL118" s="918"/>
      <c r="AM118" s="918"/>
      <c r="AN118" s="918"/>
      <c r="AO118" s="919"/>
      <c r="AP118" s="921" t="s">
        <v>394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425</v>
      </c>
      <c r="BP118" s="868"/>
      <c r="BQ118" s="887">
        <v>1931336</v>
      </c>
      <c r="BR118" s="888"/>
      <c r="BS118" s="888"/>
      <c r="BT118" s="888"/>
      <c r="BU118" s="888"/>
      <c r="BV118" s="888">
        <v>1989317</v>
      </c>
      <c r="BW118" s="888"/>
      <c r="BX118" s="888"/>
      <c r="BY118" s="888"/>
      <c r="BZ118" s="888"/>
      <c r="CA118" s="888">
        <v>1977062</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423</v>
      </c>
      <c r="DH118" s="814"/>
      <c r="DI118" s="814"/>
      <c r="DJ118" s="814"/>
      <c r="DK118" s="815"/>
      <c r="DL118" s="816" t="s">
        <v>423</v>
      </c>
      <c r="DM118" s="814"/>
      <c r="DN118" s="814"/>
      <c r="DO118" s="814"/>
      <c r="DP118" s="815"/>
      <c r="DQ118" s="816" t="s">
        <v>423</v>
      </c>
      <c r="DR118" s="814"/>
      <c r="DS118" s="814"/>
      <c r="DT118" s="814"/>
      <c r="DU118" s="815"/>
      <c r="DV118" s="784" t="s">
        <v>423</v>
      </c>
      <c r="DW118" s="785"/>
      <c r="DX118" s="785"/>
      <c r="DY118" s="785"/>
      <c r="DZ118" s="786"/>
    </row>
    <row r="119" spans="1:130" s="197" customFormat="1" ht="26.25" customHeight="1" x14ac:dyDescent="0.2">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423</v>
      </c>
      <c r="AB119" s="903"/>
      <c r="AC119" s="903"/>
      <c r="AD119" s="903"/>
      <c r="AE119" s="904"/>
      <c r="AF119" s="905" t="s">
        <v>423</v>
      </c>
      <c r="AG119" s="903"/>
      <c r="AH119" s="903"/>
      <c r="AI119" s="903"/>
      <c r="AJ119" s="904"/>
      <c r="AK119" s="905" t="s">
        <v>423</v>
      </c>
      <c r="AL119" s="903"/>
      <c r="AM119" s="903"/>
      <c r="AN119" s="903"/>
      <c r="AO119" s="904"/>
      <c r="AP119" s="906" t="s">
        <v>423</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1734654</v>
      </c>
      <c r="BR119" s="830"/>
      <c r="BS119" s="830"/>
      <c r="BT119" s="830"/>
      <c r="BU119" s="830"/>
      <c r="BV119" s="830">
        <v>1782068</v>
      </c>
      <c r="BW119" s="830"/>
      <c r="BX119" s="830"/>
      <c r="BY119" s="830"/>
      <c r="BZ119" s="830"/>
      <c r="CA119" s="830">
        <v>1984376</v>
      </c>
      <c r="CB119" s="830"/>
      <c r="CC119" s="830"/>
      <c r="CD119" s="830"/>
      <c r="CE119" s="830"/>
      <c r="CF119" s="891">
        <v>210.6</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423</v>
      </c>
      <c r="DH119" s="747"/>
      <c r="DI119" s="747"/>
      <c r="DJ119" s="747"/>
      <c r="DK119" s="748"/>
      <c r="DL119" s="749" t="s">
        <v>423</v>
      </c>
      <c r="DM119" s="747"/>
      <c r="DN119" s="747"/>
      <c r="DO119" s="747"/>
      <c r="DP119" s="748"/>
      <c r="DQ119" s="749" t="s">
        <v>423</v>
      </c>
      <c r="DR119" s="747"/>
      <c r="DS119" s="747"/>
      <c r="DT119" s="747"/>
      <c r="DU119" s="748"/>
      <c r="DV119" s="837" t="s">
        <v>423</v>
      </c>
      <c r="DW119" s="838"/>
      <c r="DX119" s="838"/>
      <c r="DY119" s="838"/>
      <c r="DZ119" s="839"/>
    </row>
    <row r="120" spans="1:130" s="197" customFormat="1" ht="26.25" customHeight="1" x14ac:dyDescent="0.2">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423</v>
      </c>
      <c r="AB120" s="814"/>
      <c r="AC120" s="814"/>
      <c r="AD120" s="814"/>
      <c r="AE120" s="815"/>
      <c r="AF120" s="816" t="s">
        <v>423</v>
      </c>
      <c r="AG120" s="814"/>
      <c r="AH120" s="814"/>
      <c r="AI120" s="814"/>
      <c r="AJ120" s="815"/>
      <c r="AK120" s="816" t="s">
        <v>423</v>
      </c>
      <c r="AL120" s="814"/>
      <c r="AM120" s="814"/>
      <c r="AN120" s="814"/>
      <c r="AO120" s="815"/>
      <c r="AP120" s="784" t="s">
        <v>423</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77954</v>
      </c>
      <c r="BR120" s="801"/>
      <c r="BS120" s="801"/>
      <c r="BT120" s="801"/>
      <c r="BU120" s="801"/>
      <c r="BV120" s="801">
        <v>26980</v>
      </c>
      <c r="BW120" s="801"/>
      <c r="BX120" s="801"/>
      <c r="BY120" s="801"/>
      <c r="BZ120" s="801"/>
      <c r="CA120" s="801" t="s">
        <v>423</v>
      </c>
      <c r="CB120" s="801"/>
      <c r="CC120" s="801"/>
      <c r="CD120" s="801"/>
      <c r="CE120" s="801"/>
      <c r="CF120" s="878" t="s">
        <v>423</v>
      </c>
      <c r="CG120" s="879"/>
      <c r="CH120" s="879"/>
      <c r="CI120" s="879"/>
      <c r="CJ120" s="879"/>
      <c r="CK120" s="880" t="s">
        <v>431</v>
      </c>
      <c r="CL120" s="840"/>
      <c r="CM120" s="840"/>
      <c r="CN120" s="840"/>
      <c r="CO120" s="841"/>
      <c r="CP120" s="884" t="s">
        <v>432</v>
      </c>
      <c r="CQ120" s="885"/>
      <c r="CR120" s="885"/>
      <c r="CS120" s="885"/>
      <c r="CT120" s="885"/>
      <c r="CU120" s="885"/>
      <c r="CV120" s="885"/>
      <c r="CW120" s="885"/>
      <c r="CX120" s="885"/>
      <c r="CY120" s="885"/>
      <c r="CZ120" s="885"/>
      <c r="DA120" s="885"/>
      <c r="DB120" s="885"/>
      <c r="DC120" s="885"/>
      <c r="DD120" s="885"/>
      <c r="DE120" s="885"/>
      <c r="DF120" s="886"/>
      <c r="DG120" s="829">
        <v>188394</v>
      </c>
      <c r="DH120" s="830"/>
      <c r="DI120" s="830"/>
      <c r="DJ120" s="830"/>
      <c r="DK120" s="830"/>
      <c r="DL120" s="830">
        <v>177972</v>
      </c>
      <c r="DM120" s="830"/>
      <c r="DN120" s="830"/>
      <c r="DO120" s="830"/>
      <c r="DP120" s="830"/>
      <c r="DQ120" s="830">
        <v>170924</v>
      </c>
      <c r="DR120" s="830"/>
      <c r="DS120" s="830"/>
      <c r="DT120" s="830"/>
      <c r="DU120" s="830"/>
      <c r="DV120" s="831">
        <v>18.100000000000001</v>
      </c>
      <c r="DW120" s="831"/>
      <c r="DX120" s="831"/>
      <c r="DY120" s="831"/>
      <c r="DZ120" s="832"/>
    </row>
    <row r="121" spans="1:130" s="197" customFormat="1" ht="26.25" customHeight="1" x14ac:dyDescent="0.2">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423</v>
      </c>
      <c r="AB121" s="814"/>
      <c r="AC121" s="814"/>
      <c r="AD121" s="814"/>
      <c r="AE121" s="815"/>
      <c r="AF121" s="816" t="s">
        <v>423</v>
      </c>
      <c r="AG121" s="814"/>
      <c r="AH121" s="814"/>
      <c r="AI121" s="814"/>
      <c r="AJ121" s="815"/>
      <c r="AK121" s="816" t="s">
        <v>423</v>
      </c>
      <c r="AL121" s="814"/>
      <c r="AM121" s="814"/>
      <c r="AN121" s="814"/>
      <c r="AO121" s="815"/>
      <c r="AP121" s="784" t="s">
        <v>423</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1115617</v>
      </c>
      <c r="BR121" s="888"/>
      <c r="BS121" s="888"/>
      <c r="BT121" s="888"/>
      <c r="BU121" s="888"/>
      <c r="BV121" s="888">
        <v>1240213</v>
      </c>
      <c r="BW121" s="888"/>
      <c r="BX121" s="888"/>
      <c r="BY121" s="888"/>
      <c r="BZ121" s="888"/>
      <c r="CA121" s="888">
        <v>1281774</v>
      </c>
      <c r="CB121" s="888"/>
      <c r="CC121" s="888"/>
      <c r="CD121" s="888"/>
      <c r="CE121" s="888"/>
      <c r="CF121" s="889">
        <v>136.1</v>
      </c>
      <c r="CG121" s="890"/>
      <c r="CH121" s="890"/>
      <c r="CI121" s="890"/>
      <c r="CJ121" s="890"/>
      <c r="CK121" s="881"/>
      <c r="CL121" s="842"/>
      <c r="CM121" s="842"/>
      <c r="CN121" s="842"/>
      <c r="CO121" s="843"/>
      <c r="CP121" s="858" t="s">
        <v>435</v>
      </c>
      <c r="CQ121" s="859"/>
      <c r="CR121" s="859"/>
      <c r="CS121" s="859"/>
      <c r="CT121" s="859"/>
      <c r="CU121" s="859"/>
      <c r="CV121" s="859"/>
      <c r="CW121" s="859"/>
      <c r="CX121" s="859"/>
      <c r="CY121" s="859"/>
      <c r="CZ121" s="859"/>
      <c r="DA121" s="859"/>
      <c r="DB121" s="859"/>
      <c r="DC121" s="859"/>
      <c r="DD121" s="859"/>
      <c r="DE121" s="859"/>
      <c r="DF121" s="860"/>
      <c r="DG121" s="800" t="s">
        <v>423</v>
      </c>
      <c r="DH121" s="801"/>
      <c r="DI121" s="801"/>
      <c r="DJ121" s="801"/>
      <c r="DK121" s="801"/>
      <c r="DL121" s="801" t="s">
        <v>423</v>
      </c>
      <c r="DM121" s="801"/>
      <c r="DN121" s="801"/>
      <c r="DO121" s="801"/>
      <c r="DP121" s="801"/>
      <c r="DQ121" s="801" t="s">
        <v>423</v>
      </c>
      <c r="DR121" s="801"/>
      <c r="DS121" s="801"/>
      <c r="DT121" s="801"/>
      <c r="DU121" s="801"/>
      <c r="DV121" s="853" t="s">
        <v>423</v>
      </c>
      <c r="DW121" s="853"/>
      <c r="DX121" s="853"/>
      <c r="DY121" s="853"/>
      <c r="DZ121" s="854"/>
    </row>
    <row r="122" spans="1:130" s="197" customFormat="1" ht="26.25" customHeight="1" x14ac:dyDescent="0.2">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423</v>
      </c>
      <c r="AB122" s="814"/>
      <c r="AC122" s="814"/>
      <c r="AD122" s="814"/>
      <c r="AE122" s="815"/>
      <c r="AF122" s="816" t="s">
        <v>423</v>
      </c>
      <c r="AG122" s="814"/>
      <c r="AH122" s="814"/>
      <c r="AI122" s="814"/>
      <c r="AJ122" s="815"/>
      <c r="AK122" s="816" t="s">
        <v>423</v>
      </c>
      <c r="AL122" s="814"/>
      <c r="AM122" s="814"/>
      <c r="AN122" s="814"/>
      <c r="AO122" s="815"/>
      <c r="AP122" s="784" t="s">
        <v>423</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436</v>
      </c>
      <c r="BP122" s="868"/>
      <c r="BQ122" s="869">
        <v>2928225</v>
      </c>
      <c r="BR122" s="870"/>
      <c r="BS122" s="870"/>
      <c r="BT122" s="870"/>
      <c r="BU122" s="870"/>
      <c r="BV122" s="870">
        <v>3049261</v>
      </c>
      <c r="BW122" s="870"/>
      <c r="BX122" s="870"/>
      <c r="BY122" s="870"/>
      <c r="BZ122" s="870"/>
      <c r="CA122" s="870">
        <v>3266150</v>
      </c>
      <c r="CB122" s="870"/>
      <c r="CC122" s="870"/>
      <c r="CD122" s="870"/>
      <c r="CE122" s="870"/>
      <c r="CF122" s="773"/>
      <c r="CG122" s="774"/>
      <c r="CH122" s="774"/>
      <c r="CI122" s="774"/>
      <c r="CJ122" s="871"/>
      <c r="CK122" s="881"/>
      <c r="CL122" s="842"/>
      <c r="CM122" s="842"/>
      <c r="CN122" s="842"/>
      <c r="CO122" s="843"/>
      <c r="CP122" s="858" t="s">
        <v>376</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5">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10460</v>
      </c>
      <c r="AB123" s="814"/>
      <c r="AC123" s="814"/>
      <c r="AD123" s="814"/>
      <c r="AE123" s="815"/>
      <c r="AF123" s="816">
        <v>10230</v>
      </c>
      <c r="AG123" s="814"/>
      <c r="AH123" s="814"/>
      <c r="AI123" s="814"/>
      <c r="AJ123" s="815"/>
      <c r="AK123" s="816" t="s">
        <v>108</v>
      </c>
      <c r="AL123" s="814"/>
      <c r="AM123" s="814"/>
      <c r="AN123" s="814"/>
      <c r="AO123" s="815"/>
      <c r="AP123" s="784" t="s">
        <v>108</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374</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x14ac:dyDescent="0.2">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5">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2">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5">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447</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2">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t="s">
        <v>108</v>
      </c>
      <c r="AB128" s="754"/>
      <c r="AC128" s="754"/>
      <c r="AD128" s="754"/>
      <c r="AE128" s="755"/>
      <c r="AF128" s="756" t="s">
        <v>108</v>
      </c>
      <c r="AG128" s="754"/>
      <c r="AH128" s="754"/>
      <c r="AI128" s="754"/>
      <c r="AJ128" s="755"/>
      <c r="AK128" s="756" t="s">
        <v>108</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452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1082992</v>
      </c>
      <c r="AB129" s="814"/>
      <c r="AC129" s="814"/>
      <c r="AD129" s="814"/>
      <c r="AE129" s="815"/>
      <c r="AF129" s="816">
        <v>1011542</v>
      </c>
      <c r="AG129" s="814"/>
      <c r="AH129" s="814"/>
      <c r="AI129" s="814"/>
      <c r="AJ129" s="815"/>
      <c r="AK129" s="816">
        <v>1067785</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6.7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124363</v>
      </c>
      <c r="AB130" s="814"/>
      <c r="AC130" s="814"/>
      <c r="AD130" s="814"/>
      <c r="AE130" s="815"/>
      <c r="AF130" s="816">
        <v>129356</v>
      </c>
      <c r="AG130" s="814"/>
      <c r="AH130" s="814"/>
      <c r="AI130" s="814"/>
      <c r="AJ130" s="815"/>
      <c r="AK130" s="816">
        <v>125660</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458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958629</v>
      </c>
      <c r="AB131" s="747"/>
      <c r="AC131" s="747"/>
      <c r="AD131" s="747"/>
      <c r="AE131" s="748"/>
      <c r="AF131" s="749">
        <v>882186</v>
      </c>
      <c r="AG131" s="747"/>
      <c r="AH131" s="747"/>
      <c r="AI131" s="747"/>
      <c r="AJ131" s="748"/>
      <c r="AK131" s="749">
        <v>942125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7.5845817310000001</v>
      </c>
      <c r="AB132" s="770"/>
      <c r="AC132" s="770"/>
      <c r="AD132" s="770"/>
      <c r="AE132" s="771"/>
      <c r="AF132" s="772">
        <v>7.3333741410000002</v>
      </c>
      <c r="AG132" s="770"/>
      <c r="AH132" s="770"/>
      <c r="AI132" s="770"/>
      <c r="AJ132" s="771"/>
      <c r="AK132" s="772">
        <v>5.3128831099999996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7.9</v>
      </c>
      <c r="AB133" s="779"/>
      <c r="AC133" s="779"/>
      <c r="AD133" s="779"/>
      <c r="AE133" s="780"/>
      <c r="AF133" s="778">
        <v>7.3</v>
      </c>
      <c r="AG133" s="779"/>
      <c r="AH133" s="779"/>
      <c r="AI133" s="779"/>
      <c r="AJ133" s="780"/>
      <c r="AK133" s="778">
        <v>6.7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72" zoomScaleNormal="85" zoomScaleSheetLayoutView="55" workbookViewId="0"/>
  </sheetViews>
  <sheetFormatPr defaultColWidth="0" defaultRowHeight="13.5" customHeight="1" zeroHeight="1" x14ac:dyDescent="0.2"/>
  <cols>
    <col min="1" max="36" width="9" style="242" customWidth="1"/>
    <col min="37" max="16384" width="9" style="241" hidden="1"/>
  </cols>
  <sheetData>
    <row r="1" spans="2:36"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1"/>
    </row>
    <row r="17" spans="34:36" ht="13.2" x14ac:dyDescent="0.2">
      <c r="AJ17" s="241"/>
    </row>
    <row r="18" spans="34:36" ht="13.2" x14ac:dyDescent="0.2"/>
    <row r="19" spans="34:36" ht="13.2" x14ac:dyDescent="0.2"/>
    <row r="20" spans="34:36" ht="13.2" x14ac:dyDescent="0.2">
      <c r="AI20" s="241"/>
      <c r="AJ20" s="241"/>
    </row>
    <row r="21" spans="34:36" ht="13.2" x14ac:dyDescent="0.2">
      <c r="AJ21" s="241"/>
    </row>
    <row r="22" spans="34:36" ht="13.2" x14ac:dyDescent="0.2"/>
    <row r="23" spans="34:36" ht="13.2" x14ac:dyDescent="0.2">
      <c r="AI23" s="241"/>
      <c r="AJ23" s="241"/>
    </row>
    <row r="24" spans="34:36" ht="13.2" x14ac:dyDescent="0.2">
      <c r="AJ24" s="241"/>
    </row>
    <row r="25" spans="34:36" ht="13.2" x14ac:dyDescent="0.2">
      <c r="AJ25" s="241"/>
    </row>
    <row r="26" spans="34:36" ht="13.2" x14ac:dyDescent="0.2">
      <c r="AI26" s="241"/>
      <c r="AJ26" s="241"/>
    </row>
    <row r="27" spans="34:36" ht="13.2" x14ac:dyDescent="0.2"/>
    <row r="28" spans="34:36" ht="13.2" x14ac:dyDescent="0.2">
      <c r="AI28" s="241"/>
      <c r="AJ28" s="241"/>
    </row>
    <row r="29" spans="34:36" ht="13.2" x14ac:dyDescent="0.2">
      <c r="AJ29" s="241"/>
    </row>
    <row r="30" spans="34:36" ht="13.2" x14ac:dyDescent="0.2"/>
    <row r="31" spans="34:36" ht="13.2" x14ac:dyDescent="0.2">
      <c r="AH31" s="241"/>
      <c r="AI31" s="241"/>
      <c r="AJ31" s="241"/>
    </row>
    <row r="32" spans="34:36" ht="13.2" x14ac:dyDescent="0.2"/>
    <row r="33" spans="28:36" ht="13.2" x14ac:dyDescent="0.2">
      <c r="AI33" s="241"/>
      <c r="AJ33" s="241"/>
    </row>
    <row r="34" spans="28:36" ht="13.2" x14ac:dyDescent="0.2">
      <c r="AF34" s="241"/>
    </row>
    <row r="35" spans="28:36" ht="13.2" x14ac:dyDescent="0.2">
      <c r="AB35" s="241"/>
      <c r="AC35" s="241"/>
      <c r="AD35" s="241"/>
      <c r="AF35" s="241"/>
      <c r="AG35" s="241"/>
      <c r="AH35" s="241"/>
      <c r="AI35" s="241"/>
      <c r="AJ35" s="241"/>
    </row>
    <row r="36" spans="28:36" ht="13.2" x14ac:dyDescent="0.2"/>
    <row r="37" spans="28:36" ht="13.2" x14ac:dyDescent="0.2">
      <c r="AE37" s="241"/>
      <c r="AJ37" s="241"/>
    </row>
    <row r="38" spans="28:36" ht="13.2" x14ac:dyDescent="0.2">
      <c r="AB38" s="241"/>
      <c r="AC38" s="241"/>
      <c r="AD38" s="241"/>
      <c r="AE38" s="241"/>
      <c r="AG38" s="241"/>
      <c r="AH38" s="241"/>
      <c r="AI38" s="241"/>
      <c r="AJ38" s="24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1"/>
      <c r="AH49" s="241"/>
      <c r="AI49" s="241"/>
      <c r="AJ49" s="24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1"/>
      <c r="AA63" s="241"/>
    </row>
    <row r="64" spans="22:36" ht="13.2" x14ac:dyDescent="0.2">
      <c r="V64" s="241"/>
    </row>
    <row r="65" spans="15:36" ht="13.2" x14ac:dyDescent="0.2">
      <c r="X65" s="241"/>
      <c r="Z65" s="241"/>
      <c r="AC65" s="241"/>
    </row>
    <row r="66" spans="15:36" ht="13.2" x14ac:dyDescent="0.2">
      <c r="Q66" s="241"/>
      <c r="S66" s="241"/>
      <c r="U66" s="241"/>
      <c r="AF66" s="241"/>
    </row>
    <row r="67" spans="15:36" ht="13.2" x14ac:dyDescent="0.2">
      <c r="O67" s="241"/>
      <c r="P67" s="241"/>
      <c r="R67" s="241"/>
      <c r="T67" s="241"/>
      <c r="Y67" s="241"/>
      <c r="AB67" s="241"/>
      <c r="AD67" s="241"/>
      <c r="AE67" s="241"/>
      <c r="AG67" s="241"/>
      <c r="AH67" s="241"/>
      <c r="AI67" s="241"/>
      <c r="AJ67" s="241"/>
    </row>
    <row r="68" spans="15:36" ht="13.2" x14ac:dyDescent="0.2"/>
    <row r="69" spans="15:36" ht="13.2" x14ac:dyDescent="0.2"/>
    <row r="70" spans="15:36" ht="13.2" x14ac:dyDescent="0.2"/>
    <row r="71" spans="15:36" ht="13.2" x14ac:dyDescent="0.2"/>
    <row r="72" spans="15:36" ht="13.2" x14ac:dyDescent="0.2">
      <c r="AJ72" s="241"/>
    </row>
    <row r="73" spans="15:36" ht="13.2" x14ac:dyDescent="0.2">
      <c r="AJ73" s="24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1"/>
    </row>
    <row r="97" spans="24:36" ht="13.2" x14ac:dyDescent="0.2">
      <c r="AA97" s="241"/>
    </row>
    <row r="98" spans="24:36" ht="13.2" hidden="1" x14ac:dyDescent="0.2">
      <c r="AA98" s="241"/>
    </row>
    <row r="99" spans="24:36" ht="13.2" hidden="1" x14ac:dyDescent="0.2">
      <c r="AA99" s="241"/>
    </row>
    <row r="100" spans="24:36" ht="13.2" hidden="1" x14ac:dyDescent="0.2"/>
    <row r="101" spans="24:36" ht="12" hidden="1" customHeight="1" x14ac:dyDescent="0.2">
      <c r="X101" s="241"/>
      <c r="Y101" s="241"/>
      <c r="Z101" s="241"/>
      <c r="AC101" s="241"/>
    </row>
    <row r="102" spans="24:36" ht="1.5" hidden="1" customHeight="1" x14ac:dyDescent="0.2">
      <c r="AC102" s="241"/>
      <c r="AF102" s="241"/>
    </row>
    <row r="103" spans="24:36" ht="13.2" hidden="1" x14ac:dyDescent="0.2">
      <c r="AB103" s="241"/>
      <c r="AD103" s="241"/>
      <c r="AE103" s="241"/>
      <c r="AF103" s="241"/>
      <c r="AG103" s="241"/>
      <c r="AH103" s="241"/>
      <c r="AI103" s="241"/>
      <c r="AJ103" s="241"/>
    </row>
    <row r="104" spans="24:36" ht="13.2" hidden="1" x14ac:dyDescent="0.2">
      <c r="AD104" s="241"/>
      <c r="AE104" s="241"/>
      <c r="AG104" s="241"/>
      <c r="AH104" s="241"/>
      <c r="AI104" s="241"/>
      <c r="AJ104" s="24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53" zoomScaleNormal="40" zoomScaleSheetLayoutView="55" workbookViewId="0"/>
  </sheetViews>
  <sheetFormatPr defaultColWidth="0" defaultRowHeight="13.5" customHeight="1" zeroHeight="1" x14ac:dyDescent="0.2"/>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row r="3" spans="1:34" ht="13.2" x14ac:dyDescent="0.2"/>
    <row r="4" spans="1:34" ht="13.2" x14ac:dyDescent="0.2">
      <c r="R4" s="241"/>
      <c r="S4" s="241"/>
      <c r="T4" s="241"/>
      <c r="U4" s="241"/>
      <c r="V4" s="241"/>
      <c r="W4" s="241"/>
      <c r="X4" s="241"/>
      <c r="Y4" s="241"/>
      <c r="Z4" s="241"/>
      <c r="AA4" s="241"/>
      <c r="AB4" s="241"/>
      <c r="AC4" s="241"/>
      <c r="AD4" s="241"/>
      <c r="AE4" s="241"/>
      <c r="AF4" s="241"/>
      <c r="AG4" s="241"/>
      <c r="AH4" s="241"/>
    </row>
    <row r="5" spans="1:34" ht="13.2" x14ac:dyDescent="0.2">
      <c r="R5" s="241"/>
      <c r="S5" s="241"/>
      <c r="T5" s="241"/>
      <c r="U5" s="241"/>
      <c r="V5" s="241"/>
      <c r="W5" s="241"/>
      <c r="X5" s="241"/>
      <c r="Y5" s="241"/>
      <c r="Z5" s="241"/>
      <c r="AA5" s="241"/>
      <c r="AB5" s="241"/>
      <c r="AC5" s="241"/>
      <c r="AD5" s="241"/>
      <c r="AE5" s="241"/>
      <c r="AF5" s="241"/>
      <c r="AG5" s="241"/>
      <c r="AH5" s="241"/>
    </row>
    <row r="6" spans="1:34" ht="13.2" x14ac:dyDescent="0.2"/>
    <row r="7" spans="1:34" ht="13.2" x14ac:dyDescent="0.2"/>
    <row r="8" spans="1:34" ht="13.2" x14ac:dyDescent="0.2"/>
    <row r="9" spans="1:34" ht="13.2" x14ac:dyDescent="0.2"/>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9:34" ht="13.2" x14ac:dyDescent="0.2"/>
    <row r="18" spans="9:34"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x14ac:dyDescent="0.2"/>
    <row r="20" spans="9:34" ht="13.2" x14ac:dyDescent="0.2"/>
    <row r="21" spans="9:34" ht="13.2" x14ac:dyDescent="0.2">
      <c r="AH21" s="241"/>
    </row>
    <row r="22" spans="9:34" ht="13.2" x14ac:dyDescent="0.2">
      <c r="AE22" s="241"/>
      <c r="AF22" s="241"/>
      <c r="AG22" s="241"/>
      <c r="AH22" s="241"/>
    </row>
    <row r="23" spans="9:34" ht="13.2" x14ac:dyDescent="0.2">
      <c r="U23" s="241"/>
      <c r="V23" s="241"/>
      <c r="W23" s="241"/>
      <c r="X23" s="241"/>
      <c r="Y23" s="241"/>
      <c r="Z23" s="241"/>
      <c r="AA23" s="241"/>
      <c r="AB23" s="241"/>
      <c r="AC23" s="241"/>
      <c r="AD23" s="241"/>
      <c r="AE23" s="241"/>
      <c r="AF23" s="241"/>
      <c r="AG23" s="241"/>
      <c r="AH23" s="24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1"/>
      <c r="W35" s="241"/>
      <c r="X35" s="241"/>
      <c r="Y35" s="241"/>
      <c r="Z35" s="241"/>
      <c r="AA35" s="241"/>
      <c r="AB35" s="241"/>
      <c r="AC35" s="241"/>
      <c r="AD35" s="241"/>
      <c r="AE35" s="241"/>
      <c r="AF35" s="241"/>
      <c r="AG35" s="241"/>
      <c r="AH35" s="241"/>
    </row>
    <row r="36" spans="15:34" ht="13.2" x14ac:dyDescent="0.2"/>
    <row r="37" spans="15:34" ht="13.2" x14ac:dyDescent="0.2">
      <c r="AH37" s="241"/>
    </row>
    <row r="38" spans="15:34" ht="13.2" x14ac:dyDescent="0.2">
      <c r="AE38" s="241"/>
      <c r="AF38" s="241"/>
      <c r="AG38" s="241"/>
      <c r="AH38" s="241"/>
    </row>
    <row r="39" spans="15:34" ht="13.2" x14ac:dyDescent="0.2"/>
    <row r="40" spans="15:34" ht="13.2" x14ac:dyDescent="0.2"/>
    <row r="41" spans="15:34" ht="13.2" x14ac:dyDescent="0.2"/>
    <row r="42" spans="15:34" ht="13.2" x14ac:dyDescent="0.2"/>
    <row r="43" spans="15:34" ht="13.2"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2" x14ac:dyDescent="0.2">
      <c r="AH44" s="241"/>
    </row>
    <row r="45" spans="15:34" ht="13.2" x14ac:dyDescent="0.2"/>
    <row r="46" spans="15:34" ht="13.2" x14ac:dyDescent="0.2">
      <c r="W46" s="241"/>
      <c r="X46" s="241"/>
      <c r="Y46" s="241"/>
      <c r="Z46" s="241"/>
      <c r="AA46" s="241"/>
      <c r="AB46" s="241"/>
      <c r="AC46" s="241"/>
      <c r="AD46" s="241"/>
      <c r="AE46" s="241"/>
      <c r="AF46" s="241"/>
      <c r="AG46" s="241"/>
      <c r="AH46" s="241"/>
    </row>
    <row r="47" spans="15:34" ht="13.2" x14ac:dyDescent="0.2"/>
    <row r="48" spans="15:34" ht="13.2" x14ac:dyDescent="0.2"/>
    <row r="49" spans="22:34" ht="13.2" x14ac:dyDescent="0.2"/>
    <row r="50" spans="22:34" ht="13.2" x14ac:dyDescent="0.2">
      <c r="V50" s="241"/>
      <c r="W50" s="241"/>
      <c r="X50" s="241"/>
      <c r="Y50" s="241"/>
      <c r="Z50" s="241"/>
      <c r="AA50" s="241"/>
      <c r="AB50" s="241"/>
      <c r="AC50" s="241"/>
      <c r="AD50" s="241"/>
      <c r="AE50" s="241"/>
      <c r="AF50" s="241"/>
      <c r="AG50" s="241"/>
      <c r="AH50" s="241"/>
    </row>
    <row r="51" spans="22:34" ht="13.2" x14ac:dyDescent="0.2"/>
    <row r="52" spans="22:34" ht="13.2" x14ac:dyDescent="0.2"/>
    <row r="53" spans="22:34" ht="13.2" x14ac:dyDescent="0.2">
      <c r="AH53" s="24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1"/>
      <c r="Z67" s="241"/>
      <c r="AA67" s="241"/>
      <c r="AB67" s="241"/>
      <c r="AC67" s="241"/>
      <c r="AD67" s="241"/>
      <c r="AE67" s="241"/>
      <c r="AF67" s="241"/>
      <c r="AG67" s="241"/>
      <c r="AH67" s="24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2"/>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x14ac:dyDescent="0.2">
      <c r="O1" s="244"/>
      <c r="P1" s="244"/>
    </row>
    <row r="2" spans="1:16" ht="13.2" x14ac:dyDescent="0.2">
      <c r="O2" s="244"/>
      <c r="P2" s="244"/>
    </row>
    <row r="3" spans="1:16" ht="13.2" x14ac:dyDescent="0.2">
      <c r="O3" s="244"/>
      <c r="P3" s="244"/>
    </row>
    <row r="4" spans="1:16" ht="13.2" x14ac:dyDescent="0.2">
      <c r="O4" s="244"/>
      <c r="P4" s="244"/>
    </row>
    <row r="5" spans="1:16" ht="16.2" x14ac:dyDescent="0.2">
      <c r="A5" s="245" t="s">
        <v>463</v>
      </c>
      <c r="B5" s="246"/>
      <c r="C5" s="246"/>
      <c r="D5" s="246"/>
      <c r="E5" s="246"/>
      <c r="F5" s="246"/>
      <c r="G5" s="246"/>
      <c r="H5" s="246"/>
      <c r="I5" s="246"/>
      <c r="J5" s="246"/>
      <c r="K5" s="246"/>
      <c r="L5" s="246"/>
      <c r="M5" s="246"/>
      <c r="N5" s="246"/>
      <c r="O5" s="247"/>
    </row>
    <row r="6" spans="1:16" ht="13.2" x14ac:dyDescent="0.2">
      <c r="A6" s="248"/>
      <c r="B6" s="244"/>
      <c r="C6" s="244"/>
      <c r="D6" s="244"/>
      <c r="E6" s="244"/>
      <c r="F6" s="244"/>
      <c r="G6" s="249" t="s">
        <v>464</v>
      </c>
      <c r="H6" s="249"/>
      <c r="I6" s="249"/>
      <c r="J6" s="249"/>
      <c r="K6" s="244"/>
      <c r="L6" s="244"/>
      <c r="M6" s="244"/>
      <c r="N6" s="244"/>
    </row>
    <row r="7" spans="1:16" ht="13.2" x14ac:dyDescent="0.2">
      <c r="A7" s="248"/>
      <c r="B7" s="244"/>
      <c r="C7" s="244"/>
      <c r="D7" s="244"/>
      <c r="E7" s="244"/>
      <c r="F7" s="244"/>
      <c r="G7" s="251"/>
      <c r="H7" s="252"/>
      <c r="I7" s="252"/>
      <c r="J7" s="253"/>
      <c r="K7" s="1149" t="s">
        <v>465</v>
      </c>
      <c r="L7" s="254"/>
      <c r="M7" s="255" t="s">
        <v>466</v>
      </c>
      <c r="N7" s="256"/>
    </row>
    <row r="8" spans="1:16" ht="13.2" x14ac:dyDescent="0.2">
      <c r="A8" s="248"/>
      <c r="B8" s="244"/>
      <c r="C8" s="244"/>
      <c r="D8" s="244"/>
      <c r="E8" s="244"/>
      <c r="F8" s="244"/>
      <c r="G8" s="257"/>
      <c r="H8" s="258"/>
      <c r="I8" s="258"/>
      <c r="J8" s="259"/>
      <c r="K8" s="1150"/>
      <c r="L8" s="260" t="s">
        <v>467</v>
      </c>
      <c r="M8" s="261" t="s">
        <v>468</v>
      </c>
      <c r="N8" s="262" t="s">
        <v>469</v>
      </c>
    </row>
    <row r="9" spans="1:16" ht="13.2" x14ac:dyDescent="0.2">
      <c r="A9" s="248"/>
      <c r="B9" s="244"/>
      <c r="C9" s="244"/>
      <c r="D9" s="244"/>
      <c r="E9" s="244"/>
      <c r="F9" s="244"/>
      <c r="G9" s="1163" t="s">
        <v>470</v>
      </c>
      <c r="H9" s="1164"/>
      <c r="I9" s="1164"/>
      <c r="J9" s="1165"/>
      <c r="K9" s="263">
        <v>355174</v>
      </c>
      <c r="L9" s="264">
        <v>384804</v>
      </c>
      <c r="M9" s="265">
        <v>187155</v>
      </c>
      <c r="N9" s="266">
        <v>105.6</v>
      </c>
    </row>
    <row r="10" spans="1:16" ht="13.2" x14ac:dyDescent="0.2">
      <c r="A10" s="248"/>
      <c r="B10" s="244"/>
      <c r="C10" s="244"/>
      <c r="D10" s="244"/>
      <c r="E10" s="244"/>
      <c r="F10" s="244"/>
      <c r="G10" s="1163" t="s">
        <v>471</v>
      </c>
      <c r="H10" s="1164"/>
      <c r="I10" s="1164"/>
      <c r="J10" s="1165"/>
      <c r="K10" s="267">
        <v>60717</v>
      </c>
      <c r="L10" s="268">
        <v>65782</v>
      </c>
      <c r="M10" s="269">
        <v>20525</v>
      </c>
      <c r="N10" s="270">
        <v>220.5</v>
      </c>
    </row>
    <row r="11" spans="1:16" ht="13.5" customHeight="1" x14ac:dyDescent="0.2">
      <c r="A11" s="248"/>
      <c r="B11" s="244"/>
      <c r="C11" s="244"/>
      <c r="D11" s="244"/>
      <c r="E11" s="244"/>
      <c r="F11" s="244"/>
      <c r="G11" s="1163" t="s">
        <v>472</v>
      </c>
      <c r="H11" s="1164"/>
      <c r="I11" s="1164"/>
      <c r="J11" s="1165"/>
      <c r="K11" s="267">
        <v>60515</v>
      </c>
      <c r="L11" s="268">
        <v>65563</v>
      </c>
      <c r="M11" s="269">
        <v>27959</v>
      </c>
      <c r="N11" s="270">
        <v>134.5</v>
      </c>
    </row>
    <row r="12" spans="1:16" ht="13.5" customHeight="1" x14ac:dyDescent="0.2">
      <c r="A12" s="248"/>
      <c r="B12" s="244"/>
      <c r="C12" s="244"/>
      <c r="D12" s="244"/>
      <c r="E12" s="244"/>
      <c r="F12" s="244"/>
      <c r="G12" s="1163" t="s">
        <v>473</v>
      </c>
      <c r="H12" s="1164"/>
      <c r="I12" s="1164"/>
      <c r="J12" s="1165"/>
      <c r="K12" s="267" t="s">
        <v>474</v>
      </c>
      <c r="L12" s="268" t="s">
        <v>474</v>
      </c>
      <c r="M12" s="269">
        <v>2910</v>
      </c>
      <c r="N12" s="270" t="s">
        <v>474</v>
      </c>
    </row>
    <row r="13" spans="1:16" ht="13.5" customHeight="1" x14ac:dyDescent="0.2">
      <c r="A13" s="248"/>
      <c r="B13" s="244"/>
      <c r="C13" s="244"/>
      <c r="D13" s="244"/>
      <c r="E13" s="244"/>
      <c r="F13" s="244"/>
      <c r="G13" s="1163" t="s">
        <v>475</v>
      </c>
      <c r="H13" s="1164"/>
      <c r="I13" s="1164"/>
      <c r="J13" s="1165"/>
      <c r="K13" s="267" t="s">
        <v>474</v>
      </c>
      <c r="L13" s="268" t="s">
        <v>474</v>
      </c>
      <c r="M13" s="269" t="s">
        <v>474</v>
      </c>
      <c r="N13" s="270" t="s">
        <v>474</v>
      </c>
    </row>
    <row r="14" spans="1:16" ht="13.5" customHeight="1" x14ac:dyDescent="0.2">
      <c r="A14" s="248"/>
      <c r="B14" s="244"/>
      <c r="C14" s="244"/>
      <c r="D14" s="244"/>
      <c r="E14" s="244"/>
      <c r="F14" s="244"/>
      <c r="G14" s="1163" t="s">
        <v>476</v>
      </c>
      <c r="H14" s="1164"/>
      <c r="I14" s="1164"/>
      <c r="J14" s="1165"/>
      <c r="K14" s="267" t="s">
        <v>474</v>
      </c>
      <c r="L14" s="268" t="s">
        <v>474</v>
      </c>
      <c r="M14" s="269">
        <v>9160</v>
      </c>
      <c r="N14" s="270" t="s">
        <v>474</v>
      </c>
    </row>
    <row r="15" spans="1:16" ht="13.5" customHeight="1" x14ac:dyDescent="0.2">
      <c r="A15" s="248"/>
      <c r="B15" s="244"/>
      <c r="C15" s="244"/>
      <c r="D15" s="244"/>
      <c r="E15" s="244"/>
      <c r="F15" s="244"/>
      <c r="G15" s="1163" t="s">
        <v>477</v>
      </c>
      <c r="H15" s="1164"/>
      <c r="I15" s="1164"/>
      <c r="J15" s="1165"/>
      <c r="K15" s="267" t="s">
        <v>474</v>
      </c>
      <c r="L15" s="268" t="s">
        <v>474</v>
      </c>
      <c r="M15" s="269">
        <v>4580</v>
      </c>
      <c r="N15" s="270" t="s">
        <v>474</v>
      </c>
    </row>
    <row r="16" spans="1:16" ht="13.2" x14ac:dyDescent="0.2">
      <c r="A16" s="248"/>
      <c r="B16" s="244"/>
      <c r="C16" s="244"/>
      <c r="D16" s="244"/>
      <c r="E16" s="244"/>
      <c r="F16" s="244"/>
      <c r="G16" s="1166" t="s">
        <v>478</v>
      </c>
      <c r="H16" s="1167"/>
      <c r="I16" s="1167"/>
      <c r="J16" s="1168"/>
      <c r="K16" s="268">
        <v>-35300</v>
      </c>
      <c r="L16" s="268">
        <v>-38245</v>
      </c>
      <c r="M16" s="269">
        <v>-19254</v>
      </c>
      <c r="N16" s="270">
        <v>98.6</v>
      </c>
    </row>
    <row r="17" spans="1:16" ht="13.2" x14ac:dyDescent="0.2">
      <c r="A17" s="248"/>
      <c r="B17" s="244"/>
      <c r="C17" s="244"/>
      <c r="D17" s="244"/>
      <c r="E17" s="244"/>
      <c r="F17" s="244"/>
      <c r="G17" s="1166" t="s">
        <v>166</v>
      </c>
      <c r="H17" s="1167"/>
      <c r="I17" s="1167"/>
      <c r="J17" s="1168"/>
      <c r="K17" s="268">
        <v>441106</v>
      </c>
      <c r="L17" s="268">
        <v>477905</v>
      </c>
      <c r="M17" s="269">
        <v>233033</v>
      </c>
      <c r="N17" s="270">
        <v>105.1</v>
      </c>
    </row>
    <row r="18" spans="1:16" ht="13.2" x14ac:dyDescent="0.2">
      <c r="A18" s="248"/>
      <c r="B18" s="244"/>
      <c r="C18" s="244"/>
      <c r="D18" s="244"/>
      <c r="E18" s="244"/>
      <c r="F18" s="244"/>
      <c r="G18" s="244"/>
      <c r="H18" s="244"/>
      <c r="I18" s="244"/>
      <c r="J18" s="244"/>
      <c r="K18" s="244"/>
      <c r="L18" s="244"/>
      <c r="M18" s="271"/>
      <c r="N18" s="271"/>
    </row>
    <row r="19" spans="1:16" ht="13.2" x14ac:dyDescent="0.2">
      <c r="A19" s="248"/>
      <c r="B19" s="244"/>
      <c r="C19" s="244"/>
      <c r="D19" s="244"/>
      <c r="E19" s="244"/>
      <c r="F19" s="244"/>
      <c r="G19" s="244" t="s">
        <v>479</v>
      </c>
      <c r="H19" s="244"/>
      <c r="I19" s="244"/>
      <c r="J19" s="244"/>
      <c r="K19" s="244"/>
      <c r="L19" s="244"/>
      <c r="M19" s="244"/>
      <c r="N19" s="244"/>
    </row>
    <row r="20" spans="1:16" ht="13.2" x14ac:dyDescent="0.2">
      <c r="A20" s="248"/>
      <c r="B20" s="244"/>
      <c r="C20" s="244"/>
      <c r="D20" s="244"/>
      <c r="E20" s="244"/>
      <c r="F20" s="244"/>
      <c r="G20" s="272"/>
      <c r="H20" s="273"/>
      <c r="I20" s="273"/>
      <c r="J20" s="274"/>
      <c r="K20" s="275" t="s">
        <v>480</v>
      </c>
      <c r="L20" s="276" t="s">
        <v>481</v>
      </c>
      <c r="M20" s="277" t="s">
        <v>482</v>
      </c>
      <c r="N20" s="278"/>
    </row>
    <row r="21" spans="1:16" s="284" customFormat="1" ht="13.2" x14ac:dyDescent="0.2">
      <c r="A21" s="279"/>
      <c r="B21" s="249"/>
      <c r="C21" s="249"/>
      <c r="D21" s="249"/>
      <c r="E21" s="249"/>
      <c r="F21" s="249"/>
      <c r="G21" s="1160" t="s">
        <v>483</v>
      </c>
      <c r="H21" s="1161"/>
      <c r="I21" s="1161"/>
      <c r="J21" s="1162"/>
      <c r="K21" s="280">
        <v>40.090000000000003</v>
      </c>
      <c r="L21" s="281">
        <v>21.21</v>
      </c>
      <c r="M21" s="282">
        <v>18.88</v>
      </c>
      <c r="N21" s="249"/>
      <c r="O21" s="283"/>
      <c r="P21" s="279"/>
    </row>
    <row r="22" spans="1:16" s="284" customFormat="1" ht="13.2" x14ac:dyDescent="0.2">
      <c r="A22" s="279"/>
      <c r="B22" s="249"/>
      <c r="C22" s="249"/>
      <c r="D22" s="249"/>
      <c r="E22" s="249"/>
      <c r="F22" s="249"/>
      <c r="G22" s="1160" t="s">
        <v>484</v>
      </c>
      <c r="H22" s="1161"/>
      <c r="I22" s="1161"/>
      <c r="J22" s="1162"/>
      <c r="K22" s="285">
        <v>95.8</v>
      </c>
      <c r="L22" s="286">
        <v>95.4</v>
      </c>
      <c r="M22" s="287">
        <v>0.4</v>
      </c>
      <c r="N22" s="271"/>
      <c r="O22" s="283"/>
      <c r="P22" s="279"/>
    </row>
    <row r="23" spans="1:16" s="284" customFormat="1" ht="13.2" x14ac:dyDescent="0.2">
      <c r="A23" s="279"/>
      <c r="B23" s="249"/>
      <c r="C23" s="249"/>
      <c r="D23" s="249"/>
      <c r="E23" s="249"/>
      <c r="F23" s="249"/>
      <c r="G23" s="249"/>
      <c r="H23" s="249"/>
      <c r="I23" s="249"/>
      <c r="J23" s="249"/>
      <c r="K23" s="249"/>
      <c r="L23" s="271"/>
      <c r="M23" s="271"/>
      <c r="N23" s="271"/>
      <c r="O23" s="283"/>
      <c r="P23" s="279"/>
    </row>
    <row r="24" spans="1:16" s="284" customFormat="1" ht="13.2" x14ac:dyDescent="0.2">
      <c r="A24" s="279"/>
      <c r="B24" s="249"/>
      <c r="C24" s="249"/>
      <c r="D24" s="249"/>
      <c r="E24" s="249"/>
      <c r="F24" s="249"/>
      <c r="G24" s="249"/>
      <c r="H24" s="249"/>
      <c r="I24" s="249"/>
      <c r="J24" s="249"/>
      <c r="K24" s="249"/>
      <c r="L24" s="271"/>
      <c r="M24" s="271"/>
      <c r="N24" s="271"/>
      <c r="O24" s="283"/>
      <c r="P24" s="279"/>
    </row>
    <row r="25" spans="1:16" s="284" customFormat="1" ht="13.2" x14ac:dyDescent="0.2">
      <c r="A25" s="288"/>
      <c r="B25" s="289"/>
      <c r="C25" s="289"/>
      <c r="D25" s="289"/>
      <c r="E25" s="289"/>
      <c r="F25" s="289"/>
      <c r="G25" s="289"/>
      <c r="H25" s="289"/>
      <c r="I25" s="289"/>
      <c r="J25" s="289"/>
      <c r="K25" s="289"/>
      <c r="L25" s="290"/>
      <c r="M25" s="290"/>
      <c r="N25" s="290"/>
      <c r="O25" s="291"/>
      <c r="P25" s="279"/>
    </row>
    <row r="26" spans="1:16" s="284" customFormat="1" ht="13.2" x14ac:dyDescent="0.2">
      <c r="A26" s="249" t="s">
        <v>485</v>
      </c>
      <c r="B26" s="249"/>
      <c r="C26" s="249"/>
      <c r="D26" s="249"/>
      <c r="E26" s="249"/>
      <c r="F26" s="249"/>
      <c r="G26" s="249"/>
      <c r="H26" s="249"/>
      <c r="I26" s="249"/>
      <c r="J26" s="249"/>
      <c r="K26" s="249"/>
      <c r="L26" s="271"/>
      <c r="M26" s="271"/>
      <c r="N26" s="271"/>
      <c r="O26" s="249"/>
      <c r="P26" s="249"/>
    </row>
    <row r="27" spans="1:16" ht="13.2" x14ac:dyDescent="0.2">
      <c r="K27" s="244"/>
      <c r="L27" s="244"/>
      <c r="M27" s="244"/>
      <c r="N27" s="244"/>
      <c r="O27" s="244"/>
      <c r="P27" s="244"/>
    </row>
    <row r="28" spans="1:16" ht="16.2" x14ac:dyDescent="0.2">
      <c r="A28" s="245" t="s">
        <v>486</v>
      </c>
      <c r="B28" s="246"/>
      <c r="C28" s="246"/>
      <c r="D28" s="246"/>
      <c r="E28" s="246"/>
      <c r="F28" s="246"/>
      <c r="G28" s="246"/>
      <c r="H28" s="246"/>
      <c r="I28" s="246"/>
      <c r="J28" s="246"/>
      <c r="K28" s="246"/>
      <c r="L28" s="246"/>
      <c r="M28" s="246"/>
      <c r="N28" s="246"/>
      <c r="O28" s="292"/>
    </row>
    <row r="29" spans="1:16" ht="13.2" x14ac:dyDescent="0.2">
      <c r="A29" s="248"/>
      <c r="B29" s="244"/>
      <c r="C29" s="244"/>
      <c r="D29" s="244"/>
      <c r="E29" s="244"/>
      <c r="F29" s="244"/>
      <c r="G29" s="249" t="s">
        <v>487</v>
      </c>
      <c r="H29" s="249"/>
      <c r="I29" s="249"/>
      <c r="J29" s="249"/>
      <c r="K29" s="244"/>
      <c r="L29" s="244"/>
      <c r="M29" s="244"/>
      <c r="N29" s="244"/>
      <c r="O29" s="293"/>
    </row>
    <row r="30" spans="1:16" ht="13.2" x14ac:dyDescent="0.2">
      <c r="A30" s="248"/>
      <c r="B30" s="244"/>
      <c r="C30" s="244"/>
      <c r="D30" s="244"/>
      <c r="E30" s="244"/>
      <c r="F30" s="244"/>
      <c r="G30" s="251"/>
      <c r="H30" s="252"/>
      <c r="I30" s="252"/>
      <c r="J30" s="253"/>
      <c r="K30" s="1149" t="s">
        <v>465</v>
      </c>
      <c r="L30" s="254"/>
      <c r="M30" s="255" t="s">
        <v>466</v>
      </c>
      <c r="N30" s="256"/>
    </row>
    <row r="31" spans="1:16" ht="13.2" x14ac:dyDescent="0.2">
      <c r="A31" s="248"/>
      <c r="B31" s="244"/>
      <c r="C31" s="244"/>
      <c r="D31" s="244"/>
      <c r="E31" s="244"/>
      <c r="F31" s="244"/>
      <c r="G31" s="257"/>
      <c r="H31" s="258"/>
      <c r="I31" s="258"/>
      <c r="J31" s="259"/>
      <c r="K31" s="1150"/>
      <c r="L31" s="260" t="s">
        <v>467</v>
      </c>
      <c r="M31" s="261" t="s">
        <v>468</v>
      </c>
      <c r="N31" s="262" t="s">
        <v>469</v>
      </c>
    </row>
    <row r="32" spans="1:16" ht="27" customHeight="1" x14ac:dyDescent="0.2">
      <c r="A32" s="248"/>
      <c r="B32" s="244"/>
      <c r="C32" s="244"/>
      <c r="D32" s="244"/>
      <c r="E32" s="244"/>
      <c r="F32" s="244"/>
      <c r="G32" s="1151" t="s">
        <v>488</v>
      </c>
      <c r="H32" s="1152"/>
      <c r="I32" s="1152"/>
      <c r="J32" s="1153"/>
      <c r="K32" s="294">
        <v>152876</v>
      </c>
      <c r="L32" s="294">
        <v>165629</v>
      </c>
      <c r="M32" s="295">
        <v>137219</v>
      </c>
      <c r="N32" s="296">
        <v>20.7</v>
      </c>
    </row>
    <row r="33" spans="1:16" ht="13.5" customHeight="1" x14ac:dyDescent="0.2">
      <c r="A33" s="248"/>
      <c r="B33" s="244"/>
      <c r="C33" s="244"/>
      <c r="D33" s="244"/>
      <c r="E33" s="244"/>
      <c r="F33" s="244"/>
      <c r="G33" s="1151" t="s">
        <v>489</v>
      </c>
      <c r="H33" s="1152"/>
      <c r="I33" s="1152"/>
      <c r="J33" s="1153"/>
      <c r="K33" s="294" t="s">
        <v>474</v>
      </c>
      <c r="L33" s="294" t="s">
        <v>474</v>
      </c>
      <c r="M33" s="295" t="s">
        <v>474</v>
      </c>
      <c r="N33" s="296" t="s">
        <v>474</v>
      </c>
    </row>
    <row r="34" spans="1:16" ht="27" customHeight="1" x14ac:dyDescent="0.2">
      <c r="A34" s="248"/>
      <c r="B34" s="244"/>
      <c r="C34" s="244"/>
      <c r="D34" s="244"/>
      <c r="E34" s="244"/>
      <c r="F34" s="244"/>
      <c r="G34" s="1151" t="s">
        <v>490</v>
      </c>
      <c r="H34" s="1152"/>
      <c r="I34" s="1152"/>
      <c r="J34" s="1153"/>
      <c r="K34" s="294" t="s">
        <v>474</v>
      </c>
      <c r="L34" s="294" t="s">
        <v>474</v>
      </c>
      <c r="M34" s="295">
        <v>4</v>
      </c>
      <c r="N34" s="296" t="s">
        <v>474</v>
      </c>
    </row>
    <row r="35" spans="1:16" ht="27" customHeight="1" x14ac:dyDescent="0.2">
      <c r="A35" s="248"/>
      <c r="B35" s="244"/>
      <c r="C35" s="244"/>
      <c r="D35" s="244"/>
      <c r="E35" s="244"/>
      <c r="F35" s="244"/>
      <c r="G35" s="1151" t="s">
        <v>491</v>
      </c>
      <c r="H35" s="1152"/>
      <c r="I35" s="1152"/>
      <c r="J35" s="1153"/>
      <c r="K35" s="294">
        <v>22735</v>
      </c>
      <c r="L35" s="294">
        <v>24632</v>
      </c>
      <c r="M35" s="295">
        <v>30414</v>
      </c>
      <c r="N35" s="296">
        <v>-19</v>
      </c>
    </row>
    <row r="36" spans="1:16" ht="27" customHeight="1" x14ac:dyDescent="0.2">
      <c r="A36" s="248"/>
      <c r="B36" s="244"/>
      <c r="C36" s="244"/>
      <c r="D36" s="244"/>
      <c r="E36" s="244"/>
      <c r="F36" s="244"/>
      <c r="G36" s="1151" t="s">
        <v>492</v>
      </c>
      <c r="H36" s="1152"/>
      <c r="I36" s="1152"/>
      <c r="J36" s="1153"/>
      <c r="K36" s="294">
        <v>95</v>
      </c>
      <c r="L36" s="294">
        <v>103</v>
      </c>
      <c r="M36" s="295">
        <v>5195</v>
      </c>
      <c r="N36" s="296">
        <v>-98</v>
      </c>
    </row>
    <row r="37" spans="1:16" ht="13.5" customHeight="1" x14ac:dyDescent="0.2">
      <c r="A37" s="248"/>
      <c r="B37" s="244"/>
      <c r="C37" s="244"/>
      <c r="D37" s="244"/>
      <c r="E37" s="244"/>
      <c r="F37" s="244"/>
      <c r="G37" s="1151" t="s">
        <v>493</v>
      </c>
      <c r="H37" s="1152"/>
      <c r="I37" s="1152"/>
      <c r="J37" s="1153"/>
      <c r="K37" s="294" t="s">
        <v>474</v>
      </c>
      <c r="L37" s="294" t="s">
        <v>474</v>
      </c>
      <c r="M37" s="295">
        <v>2257</v>
      </c>
      <c r="N37" s="296" t="s">
        <v>474</v>
      </c>
    </row>
    <row r="38" spans="1:16" ht="27" customHeight="1" x14ac:dyDescent="0.2">
      <c r="A38" s="248"/>
      <c r="B38" s="244"/>
      <c r="C38" s="244"/>
      <c r="D38" s="244"/>
      <c r="E38" s="244"/>
      <c r="F38" s="244"/>
      <c r="G38" s="1154" t="s">
        <v>494</v>
      </c>
      <c r="H38" s="1155"/>
      <c r="I38" s="1155"/>
      <c r="J38" s="1156"/>
      <c r="K38" s="297">
        <v>8</v>
      </c>
      <c r="L38" s="297">
        <v>9</v>
      </c>
      <c r="M38" s="298">
        <v>40</v>
      </c>
      <c r="N38" s="299">
        <v>-77.5</v>
      </c>
      <c r="O38" s="293"/>
    </row>
    <row r="39" spans="1:16" ht="13.2" x14ac:dyDescent="0.2">
      <c r="A39" s="248"/>
      <c r="B39" s="244"/>
      <c r="C39" s="244"/>
      <c r="D39" s="244"/>
      <c r="E39" s="244"/>
      <c r="F39" s="244"/>
      <c r="G39" s="1154" t="s">
        <v>495</v>
      </c>
      <c r="H39" s="1155"/>
      <c r="I39" s="1155"/>
      <c r="J39" s="1156"/>
      <c r="K39" s="300" t="s">
        <v>474</v>
      </c>
      <c r="L39" s="300" t="s">
        <v>474</v>
      </c>
      <c r="M39" s="301">
        <v>-7960</v>
      </c>
      <c r="N39" s="302" t="s">
        <v>474</v>
      </c>
      <c r="O39" s="293"/>
    </row>
    <row r="40" spans="1:16" ht="27" customHeight="1" x14ac:dyDescent="0.2">
      <c r="A40" s="248"/>
      <c r="B40" s="244"/>
      <c r="C40" s="244"/>
      <c r="D40" s="244"/>
      <c r="E40" s="244"/>
      <c r="F40" s="244"/>
      <c r="G40" s="1151" t="s">
        <v>496</v>
      </c>
      <c r="H40" s="1152"/>
      <c r="I40" s="1152"/>
      <c r="J40" s="1153"/>
      <c r="K40" s="300">
        <v>-125660</v>
      </c>
      <c r="L40" s="300">
        <v>-136143</v>
      </c>
      <c r="M40" s="301">
        <v>-124831</v>
      </c>
      <c r="N40" s="302">
        <v>9.1</v>
      </c>
      <c r="O40" s="293"/>
    </row>
    <row r="41" spans="1:16" ht="13.2" x14ac:dyDescent="0.2">
      <c r="A41" s="248"/>
      <c r="B41" s="244"/>
      <c r="C41" s="244"/>
      <c r="D41" s="244"/>
      <c r="E41" s="244"/>
      <c r="F41" s="244"/>
      <c r="G41" s="1157" t="s">
        <v>277</v>
      </c>
      <c r="H41" s="1158"/>
      <c r="I41" s="1158"/>
      <c r="J41" s="1159"/>
      <c r="K41" s="294">
        <v>50054</v>
      </c>
      <c r="L41" s="300">
        <v>54230</v>
      </c>
      <c r="M41" s="301">
        <v>42339</v>
      </c>
      <c r="N41" s="302">
        <v>28.1</v>
      </c>
      <c r="O41" s="293"/>
    </row>
    <row r="42" spans="1:16" ht="13.2" x14ac:dyDescent="0.2">
      <c r="A42" s="248"/>
      <c r="B42" s="244"/>
      <c r="C42" s="244"/>
      <c r="D42" s="244"/>
      <c r="E42" s="244"/>
      <c r="F42" s="244"/>
      <c r="G42" s="303" t="s">
        <v>497</v>
      </c>
      <c r="H42" s="244"/>
      <c r="I42" s="244"/>
      <c r="J42" s="244"/>
      <c r="K42" s="244"/>
      <c r="L42" s="244"/>
      <c r="M42" s="271"/>
      <c r="N42" s="271"/>
      <c r="O42" s="293"/>
    </row>
    <row r="43" spans="1:16" ht="13.2" x14ac:dyDescent="0.2">
      <c r="A43" s="248"/>
      <c r="B43" s="244"/>
      <c r="C43" s="244"/>
      <c r="D43" s="244"/>
      <c r="E43" s="244"/>
      <c r="F43" s="244"/>
      <c r="G43" s="244"/>
      <c r="H43" s="244"/>
      <c r="I43" s="244"/>
      <c r="J43" s="244"/>
      <c r="K43" s="244"/>
      <c r="L43" s="304"/>
      <c r="M43" s="271"/>
      <c r="N43" s="244"/>
      <c r="O43" s="293"/>
    </row>
    <row r="44" spans="1:16" ht="13.2" x14ac:dyDescent="0.2">
      <c r="A44" s="248"/>
      <c r="B44" s="244"/>
      <c r="C44" s="244"/>
      <c r="D44" s="244"/>
      <c r="E44" s="244"/>
      <c r="F44" s="244"/>
      <c r="G44" s="244"/>
      <c r="H44" s="244"/>
      <c r="I44" s="244"/>
      <c r="J44" s="244"/>
      <c r="K44" s="244"/>
      <c r="L44" s="244"/>
      <c r="M44" s="271"/>
      <c r="N44" s="244"/>
    </row>
    <row r="45" spans="1:16" ht="13.2" x14ac:dyDescent="0.2">
      <c r="A45" s="246"/>
      <c r="B45" s="246"/>
      <c r="C45" s="246"/>
      <c r="D45" s="246"/>
      <c r="E45" s="246"/>
      <c r="F45" s="246"/>
      <c r="G45" s="246"/>
      <c r="H45" s="246"/>
      <c r="I45" s="246"/>
      <c r="J45" s="246"/>
      <c r="K45" s="246"/>
      <c r="L45" s="246"/>
      <c r="M45" s="305"/>
      <c r="N45" s="246"/>
      <c r="O45" s="246"/>
      <c r="P45" s="244"/>
    </row>
    <row r="46" spans="1:16" ht="13.2"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498</v>
      </c>
      <c r="B47" s="244"/>
      <c r="C47" s="244"/>
      <c r="D47" s="244"/>
      <c r="E47" s="244"/>
      <c r="F47" s="244"/>
      <c r="G47" s="244"/>
      <c r="H47" s="244"/>
      <c r="I47" s="244"/>
      <c r="J47" s="244"/>
      <c r="K47" s="244"/>
      <c r="L47" s="244"/>
      <c r="M47" s="244"/>
      <c r="N47" s="244"/>
    </row>
    <row r="48" spans="1:16" ht="13.2" x14ac:dyDescent="0.2">
      <c r="A48" s="248"/>
      <c r="B48" s="244"/>
      <c r="C48" s="244"/>
      <c r="D48" s="244"/>
      <c r="E48" s="244"/>
      <c r="F48" s="244"/>
      <c r="G48" s="308" t="s">
        <v>499</v>
      </c>
      <c r="H48" s="308"/>
      <c r="I48" s="308"/>
      <c r="J48" s="308"/>
      <c r="K48" s="308"/>
      <c r="L48" s="308"/>
      <c r="M48" s="309"/>
      <c r="N48" s="308"/>
    </row>
    <row r="49" spans="1:14" ht="13.5" customHeight="1" x14ac:dyDescent="0.2">
      <c r="A49" s="248"/>
      <c r="B49" s="244"/>
      <c r="C49" s="244"/>
      <c r="D49" s="244"/>
      <c r="E49" s="244"/>
      <c r="F49" s="244"/>
      <c r="G49" s="310"/>
      <c r="H49" s="311"/>
      <c r="I49" s="1144" t="s">
        <v>465</v>
      </c>
      <c r="J49" s="1146" t="s">
        <v>500</v>
      </c>
      <c r="K49" s="1147"/>
      <c r="L49" s="1147"/>
      <c r="M49" s="1147"/>
      <c r="N49" s="1148"/>
    </row>
    <row r="50" spans="1:14" ht="13.2" x14ac:dyDescent="0.2">
      <c r="A50" s="248"/>
      <c r="B50" s="244"/>
      <c r="C50" s="244"/>
      <c r="D50" s="244"/>
      <c r="E50" s="244"/>
      <c r="F50" s="244"/>
      <c r="G50" s="312"/>
      <c r="H50" s="313"/>
      <c r="I50" s="1145"/>
      <c r="J50" s="314" t="s">
        <v>501</v>
      </c>
      <c r="K50" s="315" t="s">
        <v>502</v>
      </c>
      <c r="L50" s="316" t="s">
        <v>503</v>
      </c>
      <c r="M50" s="317" t="s">
        <v>504</v>
      </c>
      <c r="N50" s="318" t="s">
        <v>505</v>
      </c>
    </row>
    <row r="51" spans="1:14" ht="13.2" x14ac:dyDescent="0.2">
      <c r="A51" s="248"/>
      <c r="B51" s="244"/>
      <c r="C51" s="244"/>
      <c r="D51" s="244"/>
      <c r="E51" s="244"/>
      <c r="F51" s="244"/>
      <c r="G51" s="310" t="s">
        <v>506</v>
      </c>
      <c r="H51" s="311"/>
      <c r="I51" s="319">
        <v>275812</v>
      </c>
      <c r="J51" s="320">
        <v>272272</v>
      </c>
      <c r="K51" s="321">
        <v>8.3000000000000007</v>
      </c>
      <c r="L51" s="322">
        <v>216155</v>
      </c>
      <c r="M51" s="323">
        <v>-2.1</v>
      </c>
      <c r="N51" s="324">
        <v>10.4</v>
      </c>
    </row>
    <row r="52" spans="1:14" ht="13.2" x14ac:dyDescent="0.2">
      <c r="A52" s="248"/>
      <c r="B52" s="244"/>
      <c r="C52" s="244"/>
      <c r="D52" s="244"/>
      <c r="E52" s="244"/>
      <c r="F52" s="244"/>
      <c r="G52" s="325"/>
      <c r="H52" s="326" t="s">
        <v>507</v>
      </c>
      <c r="I52" s="327">
        <v>244459</v>
      </c>
      <c r="J52" s="328">
        <v>241322</v>
      </c>
      <c r="K52" s="329">
        <v>6.2</v>
      </c>
      <c r="L52" s="330">
        <v>108827</v>
      </c>
      <c r="M52" s="331">
        <v>3.3</v>
      </c>
      <c r="N52" s="332">
        <v>2.9</v>
      </c>
    </row>
    <row r="53" spans="1:14" ht="13.2" x14ac:dyDescent="0.2">
      <c r="A53" s="248"/>
      <c r="B53" s="244"/>
      <c r="C53" s="244"/>
      <c r="D53" s="244"/>
      <c r="E53" s="244"/>
      <c r="F53" s="244"/>
      <c r="G53" s="310" t="s">
        <v>508</v>
      </c>
      <c r="H53" s="311"/>
      <c r="I53" s="319">
        <v>201944</v>
      </c>
      <c r="J53" s="320">
        <v>203984</v>
      </c>
      <c r="K53" s="321">
        <v>-25.1</v>
      </c>
      <c r="L53" s="322">
        <v>228305</v>
      </c>
      <c r="M53" s="323">
        <v>5.6</v>
      </c>
      <c r="N53" s="324">
        <v>-30.7</v>
      </c>
    </row>
    <row r="54" spans="1:14" ht="13.2" x14ac:dyDescent="0.2">
      <c r="A54" s="248"/>
      <c r="B54" s="244"/>
      <c r="C54" s="244"/>
      <c r="D54" s="244"/>
      <c r="E54" s="244"/>
      <c r="F54" s="244"/>
      <c r="G54" s="325"/>
      <c r="H54" s="326" t="s">
        <v>507</v>
      </c>
      <c r="I54" s="327">
        <v>189039</v>
      </c>
      <c r="J54" s="328">
        <v>190948</v>
      </c>
      <c r="K54" s="329">
        <v>-20.9</v>
      </c>
      <c r="L54" s="330">
        <v>86611</v>
      </c>
      <c r="M54" s="331">
        <v>-20.399999999999999</v>
      </c>
      <c r="N54" s="332">
        <v>-0.5</v>
      </c>
    </row>
    <row r="55" spans="1:14" ht="13.2" x14ac:dyDescent="0.2">
      <c r="A55" s="248"/>
      <c r="B55" s="244"/>
      <c r="C55" s="244"/>
      <c r="D55" s="244"/>
      <c r="E55" s="244"/>
      <c r="F55" s="244"/>
      <c r="G55" s="310" t="s">
        <v>509</v>
      </c>
      <c r="H55" s="311"/>
      <c r="I55" s="319">
        <v>330432</v>
      </c>
      <c r="J55" s="320">
        <v>338211</v>
      </c>
      <c r="K55" s="321">
        <v>65.8</v>
      </c>
      <c r="L55" s="322">
        <v>316331</v>
      </c>
      <c r="M55" s="323">
        <v>38.6</v>
      </c>
      <c r="N55" s="324">
        <v>27.2</v>
      </c>
    </row>
    <row r="56" spans="1:14" ht="13.2" x14ac:dyDescent="0.2">
      <c r="A56" s="248"/>
      <c r="B56" s="244"/>
      <c r="C56" s="244"/>
      <c r="D56" s="244"/>
      <c r="E56" s="244"/>
      <c r="F56" s="244"/>
      <c r="G56" s="325"/>
      <c r="H56" s="326" t="s">
        <v>507</v>
      </c>
      <c r="I56" s="327">
        <v>223280</v>
      </c>
      <c r="J56" s="328">
        <v>228536</v>
      </c>
      <c r="K56" s="329">
        <v>19.7</v>
      </c>
      <c r="L56" s="330">
        <v>106387</v>
      </c>
      <c r="M56" s="331">
        <v>22.8</v>
      </c>
      <c r="N56" s="332">
        <v>-3.1</v>
      </c>
    </row>
    <row r="57" spans="1:14" ht="13.2" x14ac:dyDescent="0.2">
      <c r="A57" s="248"/>
      <c r="B57" s="244"/>
      <c r="C57" s="244"/>
      <c r="D57" s="244"/>
      <c r="E57" s="244"/>
      <c r="F57" s="244"/>
      <c r="G57" s="310" t="s">
        <v>510</v>
      </c>
      <c r="H57" s="311"/>
      <c r="I57" s="319">
        <v>336716</v>
      </c>
      <c r="J57" s="320">
        <v>355937</v>
      </c>
      <c r="K57" s="321">
        <v>5.2</v>
      </c>
      <c r="L57" s="322">
        <v>333013</v>
      </c>
      <c r="M57" s="323">
        <v>5.3</v>
      </c>
      <c r="N57" s="324">
        <v>-0.1</v>
      </c>
    </row>
    <row r="58" spans="1:14" ht="13.2" x14ac:dyDescent="0.2">
      <c r="A58" s="248"/>
      <c r="B58" s="244"/>
      <c r="C58" s="244"/>
      <c r="D58" s="244"/>
      <c r="E58" s="244"/>
      <c r="F58" s="244"/>
      <c r="G58" s="325"/>
      <c r="H58" s="326" t="s">
        <v>507</v>
      </c>
      <c r="I58" s="327">
        <v>317065</v>
      </c>
      <c r="J58" s="328">
        <v>335164</v>
      </c>
      <c r="K58" s="329">
        <v>46.7</v>
      </c>
      <c r="L58" s="330">
        <v>126732</v>
      </c>
      <c r="M58" s="331">
        <v>19.100000000000001</v>
      </c>
      <c r="N58" s="332">
        <v>27.6</v>
      </c>
    </row>
    <row r="59" spans="1:14" ht="13.2" x14ac:dyDescent="0.2">
      <c r="A59" s="248"/>
      <c r="B59" s="244"/>
      <c r="C59" s="244"/>
      <c r="D59" s="244"/>
      <c r="E59" s="244"/>
      <c r="F59" s="244"/>
      <c r="G59" s="310" t="s">
        <v>511</v>
      </c>
      <c r="H59" s="311"/>
      <c r="I59" s="319">
        <v>330563</v>
      </c>
      <c r="J59" s="320">
        <v>358140</v>
      </c>
      <c r="K59" s="321">
        <v>0.6</v>
      </c>
      <c r="L59" s="322">
        <v>280458</v>
      </c>
      <c r="M59" s="323">
        <v>-15.8</v>
      </c>
      <c r="N59" s="324">
        <v>16.399999999999999</v>
      </c>
    </row>
    <row r="60" spans="1:14" ht="13.2" x14ac:dyDescent="0.2">
      <c r="A60" s="248"/>
      <c r="B60" s="244"/>
      <c r="C60" s="244"/>
      <c r="D60" s="244"/>
      <c r="E60" s="244"/>
      <c r="F60" s="244"/>
      <c r="G60" s="325"/>
      <c r="H60" s="326" t="s">
        <v>507</v>
      </c>
      <c r="I60" s="333">
        <v>318359</v>
      </c>
      <c r="J60" s="328">
        <v>344918</v>
      </c>
      <c r="K60" s="329">
        <v>2.9</v>
      </c>
      <c r="L60" s="330">
        <v>127286</v>
      </c>
      <c r="M60" s="331">
        <v>0.4</v>
      </c>
      <c r="N60" s="332">
        <v>2.5</v>
      </c>
    </row>
    <row r="61" spans="1:14" ht="13.2" x14ac:dyDescent="0.2">
      <c r="A61" s="248"/>
      <c r="B61" s="244"/>
      <c r="C61" s="244"/>
      <c r="D61" s="244"/>
      <c r="E61" s="244"/>
      <c r="F61" s="244"/>
      <c r="G61" s="310" t="s">
        <v>512</v>
      </c>
      <c r="H61" s="334"/>
      <c r="I61" s="335">
        <v>295093</v>
      </c>
      <c r="J61" s="336">
        <v>305709</v>
      </c>
      <c r="K61" s="337">
        <v>11</v>
      </c>
      <c r="L61" s="338">
        <v>274852</v>
      </c>
      <c r="M61" s="339">
        <v>6.3</v>
      </c>
      <c r="N61" s="324">
        <v>4.7</v>
      </c>
    </row>
    <row r="62" spans="1:14" ht="13.2" x14ac:dyDescent="0.2">
      <c r="A62" s="248"/>
      <c r="B62" s="244"/>
      <c r="C62" s="244"/>
      <c r="D62" s="244"/>
      <c r="E62" s="244"/>
      <c r="F62" s="244"/>
      <c r="G62" s="325"/>
      <c r="H62" s="326" t="s">
        <v>507</v>
      </c>
      <c r="I62" s="327">
        <v>258440</v>
      </c>
      <c r="J62" s="328">
        <v>268178</v>
      </c>
      <c r="K62" s="329">
        <v>10.9</v>
      </c>
      <c r="L62" s="330">
        <v>111169</v>
      </c>
      <c r="M62" s="331">
        <v>5</v>
      </c>
      <c r="N62" s="332">
        <v>5.9</v>
      </c>
    </row>
    <row r="63" spans="1:14" ht="13.2" x14ac:dyDescent="0.2">
      <c r="A63" s="248"/>
      <c r="B63" s="244"/>
      <c r="C63" s="244"/>
      <c r="D63" s="244"/>
      <c r="E63" s="244"/>
      <c r="F63" s="244"/>
      <c r="G63" s="244"/>
      <c r="H63" s="244"/>
      <c r="I63" s="244"/>
      <c r="J63" s="244"/>
      <c r="K63" s="244"/>
      <c r="L63" s="244"/>
      <c r="M63" s="244"/>
      <c r="N63" s="244"/>
    </row>
    <row r="64" spans="1:14" ht="13.2" x14ac:dyDescent="0.2">
      <c r="A64" s="248"/>
      <c r="B64" s="244"/>
      <c r="C64" s="244"/>
      <c r="D64" s="244"/>
      <c r="E64" s="244"/>
      <c r="F64" s="244"/>
      <c r="G64" s="244"/>
      <c r="H64" s="244"/>
      <c r="I64" s="244"/>
      <c r="J64" s="244"/>
      <c r="K64" s="244"/>
      <c r="L64" s="244"/>
      <c r="M64" s="244"/>
      <c r="N64" s="244"/>
    </row>
    <row r="65" spans="1:16" ht="13.2" x14ac:dyDescent="0.2">
      <c r="A65" s="248"/>
      <c r="B65" s="244"/>
      <c r="C65" s="244"/>
      <c r="D65" s="244"/>
      <c r="E65" s="244"/>
      <c r="F65" s="244"/>
      <c r="G65" s="244"/>
      <c r="H65" s="244"/>
      <c r="I65" s="244"/>
      <c r="J65" s="244"/>
      <c r="K65" s="244"/>
      <c r="L65" s="244"/>
      <c r="M65" s="244"/>
      <c r="N65" s="244"/>
    </row>
    <row r="66" spans="1:16" ht="13.2"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2" hidden="1" x14ac:dyDescent="0.2">
      <c r="G70" s="244"/>
      <c r="H70" s="244"/>
      <c r="I70" s="244"/>
      <c r="J70" s="244"/>
      <c r="K70" s="244"/>
      <c r="L70" s="244"/>
      <c r="M70" s="244"/>
      <c r="N70" s="244"/>
    </row>
    <row r="71" spans="1:16" ht="13.2" hidden="1" x14ac:dyDescent="0.2">
      <c r="G71" s="244"/>
      <c r="H71" s="244"/>
      <c r="I71" s="244"/>
      <c r="J71" s="244"/>
      <c r="K71" s="244"/>
      <c r="L71" s="244"/>
      <c r="M71" s="244"/>
      <c r="N71" s="244"/>
    </row>
    <row r="72" spans="1:16" ht="13.2" hidden="1" x14ac:dyDescent="0.2">
      <c r="G72" s="244"/>
      <c r="H72" s="244"/>
      <c r="I72" s="244"/>
      <c r="J72" s="244"/>
      <c r="K72" s="244"/>
      <c r="L72" s="244"/>
      <c r="M72" s="244"/>
      <c r="N72" s="244"/>
    </row>
    <row r="73" spans="1:16" ht="13.2" hidden="1" x14ac:dyDescent="0.2">
      <c r="G73" s="244"/>
      <c r="H73" s="244"/>
      <c r="I73" s="244"/>
      <c r="J73" s="244"/>
      <c r="K73" s="244"/>
      <c r="L73" s="244"/>
      <c r="M73" s="244"/>
      <c r="N73" s="244"/>
    </row>
    <row r="74" spans="1:16" ht="13.2" hidden="1" x14ac:dyDescent="0.2"/>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B2" s="241"/>
      <c r="T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1"/>
    </row>
    <row r="18" spans="34:34" ht="13.2" x14ac:dyDescent="0.2"/>
    <row r="19" spans="34:34" ht="13.2" x14ac:dyDescent="0.2"/>
    <row r="20" spans="34:34" ht="13.2" x14ac:dyDescent="0.2">
      <c r="AH20" s="241"/>
    </row>
    <row r="21" spans="34:34" ht="13.2" x14ac:dyDescent="0.2">
      <c r="AH21" s="24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1"/>
    </row>
    <row r="29" spans="34:34" ht="13.2" x14ac:dyDescent="0.2"/>
    <row r="30" spans="34:34" ht="13.2" x14ac:dyDescent="0.2"/>
    <row r="31" spans="34:34" ht="13.2" x14ac:dyDescent="0.2"/>
    <row r="32" spans="34:34" ht="13.2" x14ac:dyDescent="0.2"/>
    <row r="33" spans="2:34" ht="13.2" x14ac:dyDescent="0.2">
      <c r="B33" s="241"/>
      <c r="G33" s="241"/>
      <c r="I33" s="241"/>
    </row>
    <row r="34" spans="2:34" ht="13.2" x14ac:dyDescent="0.2">
      <c r="C34" s="241"/>
      <c r="P34" s="241"/>
      <c r="R34" s="241"/>
      <c r="U34" s="241"/>
    </row>
    <row r="35" spans="2:34" ht="13.2" x14ac:dyDescent="0.2">
      <c r="D35" s="241"/>
      <c r="E35" s="241"/>
      <c r="T35" s="241"/>
      <c r="W35" s="241"/>
      <c r="AC35" s="241"/>
      <c r="AD35" s="241"/>
      <c r="AE35" s="241"/>
      <c r="AF35" s="241"/>
      <c r="AG35" s="241"/>
      <c r="AH35" s="241"/>
    </row>
    <row r="36" spans="2:34" ht="13.2"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U40" s="241"/>
    </row>
    <row r="41" spans="2:34" ht="13.2" x14ac:dyDescent="0.2">
      <c r="R41" s="241"/>
    </row>
    <row r="42" spans="2:34" ht="13.2" x14ac:dyDescent="0.2">
      <c r="T42" s="241"/>
      <c r="W42" s="241"/>
    </row>
    <row r="43" spans="2:34" ht="13.2" x14ac:dyDescent="0.2">
      <c r="Q43" s="241"/>
      <c r="S43" s="241"/>
      <c r="V43" s="241"/>
      <c r="X43" s="241"/>
      <c r="Y43" s="241"/>
      <c r="Z43" s="241"/>
      <c r="AA43" s="241"/>
      <c r="AB43" s="241"/>
      <c r="AC43" s="241"/>
      <c r="AD43" s="241"/>
      <c r="AE43" s="241"/>
      <c r="AF43" s="241"/>
      <c r="AG43" s="241"/>
      <c r="AH43" s="241"/>
    </row>
    <row r="44" spans="2:34" ht="13.2" x14ac:dyDescent="0.2">
      <c r="AH44" s="241"/>
    </row>
    <row r="45" spans="2:34" ht="13.2" x14ac:dyDescent="0.2"/>
    <row r="46" spans="2:34" ht="13.2" x14ac:dyDescent="0.2"/>
    <row r="47" spans="2:34" ht="13.2" x14ac:dyDescent="0.2"/>
    <row r="48" spans="2:34" ht="13.2" x14ac:dyDescent="0.2">
      <c r="AG48" s="241"/>
      <c r="AH48" s="241"/>
    </row>
    <row r="49" spans="29:34" ht="13.2" x14ac:dyDescent="0.2">
      <c r="AH49" s="241"/>
    </row>
    <row r="50" spans="29:34" ht="13.2" x14ac:dyDescent="0.2">
      <c r="AH50" s="241"/>
    </row>
    <row r="51" spans="29:34" ht="13.2" x14ac:dyDescent="0.2">
      <c r="AC51" s="241"/>
      <c r="AD51" s="241"/>
      <c r="AE51" s="241"/>
      <c r="AF51" s="241"/>
      <c r="AG51" s="241"/>
      <c r="AH51" s="241"/>
    </row>
    <row r="52" spans="29:34" ht="13.2" x14ac:dyDescent="0.2"/>
    <row r="53" spans="29:34" ht="13.2" x14ac:dyDescent="0.2"/>
    <row r="54" spans="29:34" ht="13.2" x14ac:dyDescent="0.2">
      <c r="AH54" s="241"/>
    </row>
    <row r="55" spans="29:34" ht="13.2" x14ac:dyDescent="0.2"/>
    <row r="56" spans="29:34" ht="13.2" x14ac:dyDescent="0.2"/>
    <row r="57" spans="29:34" ht="13.2" x14ac:dyDescent="0.2"/>
    <row r="58" spans="29:34" ht="13.2" x14ac:dyDescent="0.2">
      <c r="AH58" s="241"/>
    </row>
    <row r="59" spans="29:34" ht="13.2" x14ac:dyDescent="0.2"/>
    <row r="60" spans="29:34" ht="13.2" x14ac:dyDescent="0.2"/>
    <row r="61" spans="29:34" ht="13.2" x14ac:dyDescent="0.2"/>
    <row r="62" spans="29:34" ht="13.2" x14ac:dyDescent="0.2"/>
    <row r="63" spans="29:34" ht="13.2" x14ac:dyDescent="0.2">
      <c r="AH63" s="241"/>
    </row>
    <row r="64" spans="29:34" ht="13.2" x14ac:dyDescent="0.2">
      <c r="AG64" s="241"/>
      <c r="AH64" s="241"/>
    </row>
    <row r="65" spans="32:34" ht="13.2" x14ac:dyDescent="0.2"/>
    <row r="66" spans="32:34" ht="13.2" x14ac:dyDescent="0.2"/>
    <row r="67" spans="32:34" ht="13.2" x14ac:dyDescent="0.2"/>
    <row r="68" spans="32:34" ht="13.2" x14ac:dyDescent="0.2"/>
    <row r="69" spans="32:34" ht="13.2" x14ac:dyDescent="0.2">
      <c r="AF69" s="241"/>
      <c r="AG69" s="241"/>
      <c r="AH69" s="24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1"/>
    </row>
    <row r="83" spans="25:34" ht="13.2" x14ac:dyDescent="0.2">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c r="B2" s="241"/>
      <c r="T2" s="241"/>
    </row>
    <row r="3" spans="1: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x14ac:dyDescent="0.2"/>
    <row r="5" spans="1:34" ht="13.2" x14ac:dyDescent="0.2"/>
    <row r="6" spans="1:34" ht="13.2" x14ac:dyDescent="0.2"/>
    <row r="7" spans="1:34" ht="13.2" x14ac:dyDescent="0.2"/>
    <row r="8" spans="1:34" ht="13.2" x14ac:dyDescent="0.2"/>
    <row r="9" spans="1:34" ht="13.2" x14ac:dyDescent="0.2">
      <c r="AH9" s="24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1"/>
    </row>
    <row r="18" spans="34:34" ht="13.2" x14ac:dyDescent="0.2"/>
    <row r="19" spans="34:34" ht="13.2" x14ac:dyDescent="0.2"/>
    <row r="20" spans="34:34" ht="13.2" x14ac:dyDescent="0.2">
      <c r="AH20" s="241"/>
    </row>
    <row r="21" spans="34:34" ht="13.2" x14ac:dyDescent="0.2">
      <c r="AH21" s="24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1"/>
    </row>
    <row r="29" spans="34:34" ht="13.2" x14ac:dyDescent="0.2"/>
    <row r="30" spans="34:34" ht="13.2" x14ac:dyDescent="0.2"/>
    <row r="31" spans="34:34" ht="13.2" x14ac:dyDescent="0.2"/>
    <row r="32" spans="34:34" ht="13.2" x14ac:dyDescent="0.2"/>
    <row r="33" spans="2:34" ht="13.2" x14ac:dyDescent="0.2">
      <c r="B33" s="241"/>
      <c r="G33" s="241"/>
      <c r="I33" s="241"/>
    </row>
    <row r="34" spans="2:34" ht="13.2" x14ac:dyDescent="0.2">
      <c r="C34" s="241"/>
      <c r="P34" s="241"/>
      <c r="R34" s="241"/>
      <c r="U34" s="241"/>
    </row>
    <row r="35" spans="2:34" ht="13.2" x14ac:dyDescent="0.2">
      <c r="D35" s="241"/>
      <c r="E35" s="241"/>
      <c r="T35" s="241"/>
      <c r="W35" s="241"/>
      <c r="AC35" s="241"/>
      <c r="AD35" s="241"/>
      <c r="AE35" s="241"/>
      <c r="AF35" s="241"/>
      <c r="AG35" s="241"/>
      <c r="AH35" s="241"/>
    </row>
    <row r="36" spans="2:34" ht="13.2"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U40" s="241"/>
    </row>
    <row r="41" spans="2:34" ht="13.2" x14ac:dyDescent="0.2">
      <c r="R41" s="241"/>
    </row>
    <row r="42" spans="2:34" ht="13.2" x14ac:dyDescent="0.2">
      <c r="T42" s="241"/>
      <c r="W42" s="241"/>
    </row>
    <row r="43" spans="2:34" ht="13.2" x14ac:dyDescent="0.2">
      <c r="Q43" s="241"/>
      <c r="S43" s="241"/>
      <c r="V43" s="241"/>
      <c r="X43" s="241"/>
      <c r="Y43" s="241"/>
      <c r="Z43" s="241"/>
      <c r="AA43" s="241"/>
      <c r="AB43" s="241"/>
      <c r="AC43" s="241"/>
      <c r="AD43" s="241"/>
      <c r="AE43" s="241"/>
      <c r="AF43" s="241"/>
      <c r="AG43" s="241"/>
      <c r="AH43" s="241"/>
    </row>
    <row r="44" spans="2:34" ht="13.2" x14ac:dyDescent="0.2">
      <c r="AH44" s="241"/>
    </row>
    <row r="45" spans="2:34" ht="13.2" x14ac:dyDescent="0.2"/>
    <row r="46" spans="2:34" ht="13.2" x14ac:dyDescent="0.2"/>
    <row r="47" spans="2:34" ht="13.2" x14ac:dyDescent="0.2"/>
    <row r="48" spans="2:34" ht="13.2" x14ac:dyDescent="0.2">
      <c r="AG48" s="241"/>
      <c r="AH48" s="241"/>
    </row>
    <row r="49" spans="29:34" ht="13.2" x14ac:dyDescent="0.2">
      <c r="AH49" s="241"/>
    </row>
    <row r="50" spans="29:34" ht="13.2" x14ac:dyDescent="0.2">
      <c r="AH50" s="241"/>
    </row>
    <row r="51" spans="29:34" ht="13.2" x14ac:dyDescent="0.2">
      <c r="AC51" s="241"/>
      <c r="AD51" s="241"/>
      <c r="AE51" s="241"/>
      <c r="AF51" s="241"/>
      <c r="AG51" s="241"/>
      <c r="AH51" s="241"/>
    </row>
    <row r="52" spans="29:34" ht="13.2" x14ac:dyDescent="0.2"/>
    <row r="53" spans="29:34" ht="13.2" x14ac:dyDescent="0.2"/>
    <row r="54" spans="29:34" ht="13.2" x14ac:dyDescent="0.2">
      <c r="AH54" s="241"/>
    </row>
    <row r="55" spans="29:34" ht="13.2" x14ac:dyDescent="0.2"/>
    <row r="56" spans="29:34" ht="13.2" x14ac:dyDescent="0.2"/>
    <row r="57" spans="29:34" ht="13.2" x14ac:dyDescent="0.2"/>
    <row r="58" spans="29:34" ht="13.2" x14ac:dyDescent="0.2">
      <c r="AH58" s="241"/>
    </row>
    <row r="59" spans="29:34" ht="13.2" x14ac:dyDescent="0.2"/>
    <row r="60" spans="29:34" ht="13.2" x14ac:dyDescent="0.2"/>
    <row r="61" spans="29:34" ht="13.2" x14ac:dyDescent="0.2"/>
    <row r="62" spans="29:34" ht="13.2" x14ac:dyDescent="0.2"/>
    <row r="63" spans="29:34" ht="13.2" x14ac:dyDescent="0.2">
      <c r="AH63" s="241"/>
    </row>
    <row r="64" spans="29:34" ht="13.2" x14ac:dyDescent="0.2">
      <c r="AG64" s="241"/>
      <c r="AH64" s="241"/>
    </row>
    <row r="65" spans="32:34" ht="13.2" x14ac:dyDescent="0.2"/>
    <row r="66" spans="32:34" ht="13.2" x14ac:dyDescent="0.2"/>
    <row r="67" spans="32:34" ht="13.2" x14ac:dyDescent="0.2"/>
    <row r="68" spans="32:34" ht="13.2" x14ac:dyDescent="0.2"/>
    <row r="69" spans="32:34" ht="13.2" x14ac:dyDescent="0.2">
      <c r="AF69" s="241"/>
      <c r="AG69" s="241"/>
      <c r="AH69" s="24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1"/>
    </row>
    <row r="83" spans="25:34" ht="13.2" x14ac:dyDescent="0.2">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2">
      <c r="B47" s="10"/>
      <c r="C47" s="1169" t="s">
        <v>3</v>
      </c>
      <c r="D47" s="1169"/>
      <c r="E47" s="1170"/>
      <c r="F47" s="11">
        <v>80.53</v>
      </c>
      <c r="G47" s="12">
        <v>63.23</v>
      </c>
      <c r="H47" s="12">
        <v>32.61</v>
      </c>
      <c r="I47" s="12">
        <v>34.04</v>
      </c>
      <c r="J47" s="13">
        <v>28.41</v>
      </c>
    </row>
    <row r="48" spans="2:10" ht="57.75" customHeight="1" x14ac:dyDescent="0.2">
      <c r="B48" s="14"/>
      <c r="C48" s="1171" t="s">
        <v>4</v>
      </c>
      <c r="D48" s="1171"/>
      <c r="E48" s="1172"/>
      <c r="F48" s="15">
        <v>6.49</v>
      </c>
      <c r="G48" s="16">
        <v>7.87</v>
      </c>
      <c r="H48" s="16">
        <v>6.48</v>
      </c>
      <c r="I48" s="16">
        <v>9.61</v>
      </c>
      <c r="J48" s="17">
        <v>7.03</v>
      </c>
    </row>
    <row r="49" spans="2:10" ht="57.75" customHeight="1" thickBot="1" x14ac:dyDescent="0.25">
      <c r="B49" s="18"/>
      <c r="C49" s="1173" t="s">
        <v>5</v>
      </c>
      <c r="D49" s="1173"/>
      <c r="E49" s="1174"/>
      <c r="F49" s="19" t="s">
        <v>519</v>
      </c>
      <c r="G49" s="20" t="s">
        <v>520</v>
      </c>
      <c r="H49" s="20" t="s">
        <v>521</v>
      </c>
      <c r="I49" s="20" t="s">
        <v>522</v>
      </c>
      <c r="J49" s="21" t="s">
        <v>523</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zaisei-2</cp:lastModifiedBy>
  <cp:lastPrinted>2017-04-17T09:22:08Z</cp:lastPrinted>
  <dcterms:created xsi:type="dcterms:W3CDTF">2017-02-15T14:30:39Z</dcterms:created>
  <dcterms:modified xsi:type="dcterms:W3CDTF">2017-05-17T05:41:56Z</dcterms:modified>
  <cp:category/>
</cp:coreProperties>
</file>